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V:\Documents\4_Westward\Chum\South Peninsula Harvests 2022-2026\South Peninsula 2022 Harvest MSA\"/>
    </mc:Choice>
  </mc:AlternateContent>
  <xr:revisionPtr revIDLastSave="0" documentId="13_ncr:1_{2F741A9E-C818-4974-BBD3-A91BCC06036D}" xr6:coauthVersionLast="47" xr6:coauthVersionMax="47" xr10:uidLastSave="{00000000-0000-0000-0000-000000000000}"/>
  <bookViews>
    <workbookView xWindow="-30828" yWindow="-4428" windowWidth="30936" windowHeight="16896" tabRatio="683" xr2:uid="{6AE5431F-FB75-486D-AE38-F173AEE9EB5B}"/>
  </bookViews>
  <sheets>
    <sheet name="Table 1" sheetId="53" r:id="rId1"/>
    <sheet name="Table 2" sheetId="58" r:id="rId2"/>
    <sheet name="Table 3" sheetId="59" r:id="rId3"/>
    <sheet name="Table 4" sheetId="56" r:id="rId4"/>
    <sheet name="Table 5" sheetId="2" r:id="rId5"/>
    <sheet name="Table 6" sheetId="3" r:id="rId6"/>
    <sheet name="Table 7" sheetId="60" r:id="rId7"/>
    <sheet name="Table 8" sheetId="4" r:id="rId8"/>
    <sheet name="Table 9" sheetId="54" r:id="rId9"/>
    <sheet name="Table 10" sheetId="33" r:id="rId10"/>
    <sheet name="Table 11" sheetId="35" r:id="rId11"/>
    <sheet name="Table 12" sheetId="36" r:id="rId12"/>
    <sheet name="Table 13" sheetId="37" r:id="rId13"/>
    <sheet name="Table 14" sheetId="38" r:id="rId14"/>
    <sheet name="Table 15" sheetId="39" r:id="rId15"/>
    <sheet name="Table 16" sheetId="43" r:id="rId16"/>
    <sheet name="Table 17" sheetId="44" r:id="rId17"/>
    <sheet name="Table 18" sheetId="45" r:id="rId18"/>
    <sheet name="Table 19" sheetId="40" r:id="rId19"/>
    <sheet name="Table 20" sheetId="41" r:id="rId20"/>
    <sheet name="Table 21" sheetId="42" r:id="rId21"/>
    <sheet name="Table 22" sheetId="46" r:id="rId22"/>
    <sheet name="Table 23" sheetId="47" r:id="rId23"/>
    <sheet name="Tabel 24" sheetId="48" r:id="rId24"/>
    <sheet name="Table 25" sheetId="50" r:id="rId25"/>
    <sheet name="Table 26" sheetId="51" r:id="rId26"/>
    <sheet name="Table 27" sheetId="52" r:id="rId27"/>
    <sheet name="Table 28" sheetId="57" r:id="rId28"/>
    <sheet name="Table 29" sheetId="61" r:id="rId29"/>
    <sheet name="Appendix A1" sheetId="63" r:id="rId30"/>
    <sheet name="Appendix A2" sheetId="64" r:id="rId31"/>
    <sheet name="Appendix A3" sheetId="65" r:id="rId32"/>
    <sheet name="Appendix A4" sheetId="66" r:id="rId33"/>
    <sheet name="Appendix B1" sheetId="6" r:id="rId34"/>
    <sheet name="Appendix B2" sheetId="7" r:id="rId35"/>
    <sheet name="Appendix B3" sheetId="8" r:id="rId36"/>
    <sheet name="Appendix B4" sheetId="9" r:id="rId37"/>
    <sheet name="Appendix B5" sheetId="5" r:id="rId38"/>
    <sheet name="Appendix B6" sheetId="14" r:id="rId39"/>
    <sheet name="Appendix B7" sheetId="15" r:id="rId40"/>
    <sheet name="Appendix B8" sheetId="16" r:id="rId41"/>
    <sheet name="Appendix B9" sheetId="17" r:id="rId42"/>
    <sheet name="Appendix B10" sheetId="10" r:id="rId43"/>
    <sheet name="Appendix B11" sheetId="11" r:id="rId44"/>
    <sheet name="Appendix B12" sheetId="12" r:id="rId45"/>
    <sheet name="Appendix B13" sheetId="13" r:id="rId46"/>
    <sheet name="Appendix B14" sheetId="21" r:id="rId47"/>
    <sheet name="Appendix B15" sheetId="22" r:id="rId48"/>
    <sheet name="Appendix B16" sheetId="23" r:id="rId49"/>
    <sheet name="Appendix B17" sheetId="18" r:id="rId50"/>
    <sheet name="Appendix B18" sheetId="19" r:id="rId51"/>
    <sheet name="Appendix B19" sheetId="20" r:id="rId52"/>
    <sheet name="Appendix B20" sheetId="26" r:id="rId53"/>
    <sheet name="Appendix B21" sheetId="27" r:id="rId54"/>
    <sheet name="Appendix B22" sheetId="24" r:id="rId55"/>
    <sheet name="Appendix B23" sheetId="25" r:id="rId56"/>
    <sheet name="Appendix B24" sheetId="28" r:id="rId57"/>
    <sheet name="Appendix B25" sheetId="29" r:id="rId58"/>
    <sheet name="Appendix B26" sheetId="30" r:id="rId59"/>
    <sheet name="Appendix B27" sheetId="31" r:id="rId60"/>
    <sheet name="Appendix B28" sheetId="32" r:id="rId61"/>
    <sheet name="Appendix C1" sheetId="68" r:id="rId62"/>
    <sheet name="Appendix C2" sheetId="69" r:id="rId63"/>
    <sheet name="Appendix C3" sheetId="70" r:id="rId64"/>
    <sheet name="Appendix C4" sheetId="71" r:id="rId65"/>
    <sheet name="Appendix C5" sheetId="72" r:id="rId66"/>
    <sheet name="Appendix C6" sheetId="73" r:id="rId67"/>
    <sheet name="Appendix C7" sheetId="74" r:id="rId68"/>
    <sheet name="Appendix C8" sheetId="75" r:id="rId69"/>
    <sheet name="Appendix C9" sheetId="76" r:id="rId70"/>
    <sheet name="Appendix C10" sheetId="77" r:id="rId71"/>
    <sheet name="Appendix C11" sheetId="78" r:id="rId72"/>
    <sheet name="Appendix C12" sheetId="79" r:id="rId73"/>
    <sheet name="Appendix C13" sheetId="80" r:id="rId74"/>
    <sheet name="Appendix C14" sheetId="81" r:id="rId75"/>
    <sheet name="Appendix C15" sheetId="82" r:id="rId76"/>
    <sheet name="Appendix C16" sheetId="83" r:id="rId77"/>
    <sheet name="Appendix C17" sheetId="84" r:id="rId78"/>
    <sheet name="Appendix C18" sheetId="85" r:id="rId79"/>
    <sheet name="Appendix C19" sheetId="86" r:id="rId80"/>
    <sheet name="Appendix C20" sheetId="87" r:id="rId81"/>
    <sheet name="Appendix C21" sheetId="88" r:id="rId82"/>
    <sheet name="Appendix C22" sheetId="89" r:id="rId83"/>
    <sheet name="Appendix C23" sheetId="90" r:id="rId84"/>
    <sheet name="Appendix C24" sheetId="91" r:id="rId85"/>
    <sheet name="Appendix C25" sheetId="92" r:id="rId86"/>
    <sheet name="Appendix C26" sheetId="93" r:id="rId87"/>
    <sheet name="Appendix C27" sheetId="94" r:id="rId88"/>
    <sheet name="Appendix C28" sheetId="95" r:id="rId89"/>
    <sheet name="Appendix C29" sheetId="96" r:id="rId90"/>
    <sheet name="Appendix C30" sheetId="97" r:id="rId91"/>
    <sheet name="Appendix C31" sheetId="98" r:id="rId92"/>
    <sheet name="Appendix C32" sheetId="99" r:id="rId93"/>
    <sheet name="Appendix C33" sheetId="100" r:id="rId94"/>
    <sheet name="Appendix C34" sheetId="101" r:id="rId95"/>
    <sheet name="Appendix C35" sheetId="102" r:id="rId96"/>
    <sheet name="Appendix C36" sheetId="103" r:id="rId97"/>
    <sheet name="Appendix C37" sheetId="104" r:id="rId98"/>
  </sheets>
  <definedNames>
    <definedName name="_xlnm._FilterDatabase" localSheetId="32" hidden="1">'Appendix A4'!$B$4:$B$59</definedName>
    <definedName name="_Hlk99790461" localSheetId="1">'Table 2'!$A$4</definedName>
    <definedName name="_xlchart.v1.0" hidden="1">'Appendix C1'!$A$26:$A$585</definedName>
    <definedName name="_xlchart.v1.1" hidden="1">'Appendix C1'!$B$25</definedName>
    <definedName name="_xlchart.v1.10" hidden="1">'Appendix C7'!$B$25</definedName>
    <definedName name="_xlchart.v1.11" hidden="1">'Appendix C7'!$B$26:$B$607</definedName>
    <definedName name="_xlchart.v1.12" hidden="1">'Appendix C37'!$A$25</definedName>
    <definedName name="_xlchart.v1.13" hidden="1">'Appendix C37'!$A$26:$A$459</definedName>
    <definedName name="_xlchart.v1.14" hidden="1">'Appendix C37'!$B$25</definedName>
    <definedName name="_xlchart.v1.15" hidden="1">'Appendix C37'!$B$26:$B$459</definedName>
    <definedName name="_xlchart.v1.16" hidden="1">'Appendix C37'!$A$26:$A$459</definedName>
    <definedName name="_xlchart.v1.17" hidden="1">'Appendix C37'!$B$25</definedName>
    <definedName name="_xlchart.v1.18" hidden="1">'Appendix C37'!$B$26:$B$459</definedName>
    <definedName name="_xlchart.v1.2" hidden="1">'Appendix C1'!$B$26:$B$585</definedName>
    <definedName name="_xlchart.v1.3" hidden="1">'Appendix C7'!$A$26:$A$607</definedName>
    <definedName name="_xlchart.v1.4" hidden="1">'Appendix C7'!$B$25</definedName>
    <definedName name="_xlchart.v1.5" hidden="1">'Appendix C7'!$B$26:$B$607</definedName>
    <definedName name="_xlchart.v1.6" hidden="1">'Appendix C12'!$A$26:$A$745</definedName>
    <definedName name="_xlchart.v1.7" hidden="1">'Appendix C12'!$B$25</definedName>
    <definedName name="_xlchart.v1.8" hidden="1">'Appendix C12'!$B$26:$B$745</definedName>
    <definedName name="_xlchart.v1.9" hidden="1">'Appendix C7'!$A$26:$A$607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66" l="1"/>
  <c r="E58" i="65"/>
  <c r="E41" i="64"/>
  <c r="E42" i="63"/>
  <c r="D49" i="53"/>
  <c r="I48" i="53"/>
  <c r="I49" i="53"/>
  <c r="H49" i="53"/>
  <c r="G49" i="53"/>
  <c r="F49" i="53"/>
  <c r="E49" i="53"/>
  <c r="C49" i="53"/>
  <c r="B49" i="53"/>
  <c r="H48" i="53"/>
  <c r="G48" i="53"/>
  <c r="F48" i="53"/>
  <c r="E48" i="53"/>
  <c r="D48" i="53"/>
  <c r="C48" i="53"/>
  <c r="B48" i="53"/>
  <c r="J33" i="57" l="1"/>
  <c r="J34" i="57"/>
  <c r="J35" i="57"/>
  <c r="I32" i="57" l="1"/>
  <c r="H32" i="57"/>
  <c r="F32" i="57"/>
  <c r="E32" i="57"/>
  <c r="G31" i="4"/>
  <c r="F31" i="4"/>
  <c r="E31" i="4"/>
  <c r="J32" i="57" l="1"/>
  <c r="K14" i="35"/>
  <c r="K14" i="52"/>
  <c r="K14" i="51"/>
  <c r="K14" i="50"/>
  <c r="K14" i="48"/>
  <c r="K14" i="47"/>
  <c r="K14" i="46"/>
  <c r="K14" i="45"/>
  <c r="K14" i="44"/>
  <c r="K14" i="43"/>
  <c r="K14" i="42"/>
  <c r="K14" i="41"/>
  <c r="K14" i="40"/>
  <c r="K14" i="39"/>
  <c r="K14" i="38"/>
  <c r="K14" i="37"/>
  <c r="K14" i="36"/>
  <c r="K14" i="33"/>
  <c r="K14" i="32"/>
  <c r="K14" i="31"/>
  <c r="K14" i="30"/>
  <c r="K14" i="29"/>
  <c r="K14" i="28"/>
  <c r="K14" i="27"/>
  <c r="K14" i="26"/>
  <c r="K14" i="25"/>
  <c r="K14" i="24"/>
  <c r="K14" i="23"/>
  <c r="K14" i="22"/>
  <c r="K14" i="21"/>
  <c r="K14" i="20"/>
  <c r="K14" i="19"/>
  <c r="K14" i="18"/>
  <c r="K14" i="17"/>
  <c r="K14" i="16"/>
  <c r="K14" i="15"/>
  <c r="K14" i="14"/>
  <c r="K14" i="13"/>
  <c r="K14" i="12"/>
  <c r="K14" i="11"/>
  <c r="K14" i="10"/>
  <c r="K14" i="9"/>
  <c r="K14" i="8"/>
  <c r="K14" i="7"/>
  <c r="K14" i="6"/>
  <c r="K14" i="5"/>
</calcChain>
</file>

<file path=xl/sharedStrings.xml><?xml version="1.0" encoding="utf-8"?>
<sst xmlns="http://schemas.openxmlformats.org/spreadsheetml/2006/main" count="4061" uniqueCount="430">
  <si>
    <t>Seine</t>
  </si>
  <si>
    <t>Gillnet</t>
  </si>
  <si>
    <t>Date</t>
  </si>
  <si>
    <t>Temporal Stratum</t>
  </si>
  <si>
    <t>Harvest</t>
  </si>
  <si>
    <t>Collected</t>
  </si>
  <si>
    <t>Selected</t>
  </si>
  <si>
    <t>June 1</t>
  </si>
  <si>
    <t>June 2</t>
  </si>
  <si>
    <t>June 3</t>
  </si>
  <si>
    <t>June 4</t>
  </si>
  <si>
    <t>July 1</t>
  </si>
  <si>
    <t>July 2</t>
  </si>
  <si>
    <t>August 1</t>
  </si>
  <si>
    <t>August 2</t>
  </si>
  <si>
    <t>July 3</t>
  </si>
  <si>
    <t>August</t>
  </si>
  <si>
    <t>Sampling Area</t>
  </si>
  <si>
    <t>Gear</t>
  </si>
  <si>
    <t>Dates</t>
  </si>
  <si>
    <t>Genotyped</t>
  </si>
  <si>
    <t>Final</t>
  </si>
  <si>
    <t>June</t>
  </si>
  <si>
    <t>6/6-28</t>
  </si>
  <si>
    <t>6/11-13</t>
  </si>
  <si>
    <t>6/15-16</t>
  </si>
  <si>
    <t>6/20-21</t>
  </si>
  <si>
    <t>6/25-26</t>
  </si>
  <si>
    <t>6/15-18</t>
  </si>
  <si>
    <t>6/20-23</t>
  </si>
  <si>
    <t>6/25-28</t>
  </si>
  <si>
    <t>7/6-17</t>
  </si>
  <si>
    <t>7/18-25</t>
  </si>
  <si>
    <t>7/26-31</t>
  </si>
  <si>
    <t>7/6-14</t>
  </si>
  <si>
    <t>7/15-21</t>
  </si>
  <si>
    <t>7/22-31</t>
  </si>
  <si>
    <t>7/6-24</t>
  </si>
  <si>
    <t>7/25-31</t>
  </si>
  <si>
    <t>7/6-7</t>
  </si>
  <si>
    <t>7/8-31</t>
  </si>
  <si>
    <t>8/1-17</t>
  </si>
  <si>
    <t>8/18-31</t>
  </si>
  <si>
    <t>8/15-16</t>
  </si>
  <si>
    <t>8/17-31</t>
  </si>
  <si>
    <t>South Peninsula</t>
  </si>
  <si>
    <t>8/1-31</t>
  </si>
  <si>
    <t>Total</t>
  </si>
  <si>
    <t>Stock Composition</t>
  </si>
  <si>
    <t/>
  </si>
  <si>
    <t>Stock-specific Harvest</t>
  </si>
  <si>
    <t>90% CI</t>
  </si>
  <si>
    <t>Reporting Group</t>
  </si>
  <si>
    <t>Median</t>
  </si>
  <si>
    <t>5%</t>
  </si>
  <si>
    <t>95%</t>
  </si>
  <si>
    <t>Mean</t>
  </si>
  <si>
    <t>SD</t>
  </si>
  <si>
    <t>Asia</t>
  </si>
  <si>
    <t xml:space="preserve"> </t>
  </si>
  <si>
    <t>Kotzebue Sound</t>
  </si>
  <si>
    <t>CWAK</t>
  </si>
  <si>
    <t>Upper Yukon</t>
  </si>
  <si>
    <t>Northern Dist.</t>
  </si>
  <si>
    <t>Northwestern Dist.</t>
  </si>
  <si>
    <t>Chignik/Kodiak</t>
  </si>
  <si>
    <t>East of Kodiak</t>
  </si>
  <si>
    <r>
      <rPr>
        <i/>
        <sz val="11"/>
        <color indexed="8"/>
        <rFont val="Times New Roman"/>
        <family val="1"/>
      </rPr>
      <t>Note</t>
    </r>
    <r>
      <rPr>
        <sz val="11"/>
        <color indexed="8"/>
        <rFont val="Times New Roman"/>
        <family val="1"/>
      </rPr>
      <t>: Stock composition means may not sum to 100% and stock-specific harvest means may not sum to the total harvest due to rounding error.</t>
    </r>
  </si>
  <si>
    <t>Proportions (%)</t>
  </si>
  <si>
    <t>Harvest = 167,198; 4 Strata</t>
  </si>
  <si>
    <t>Harvest = 177,913; 5 Strata</t>
  </si>
  <si>
    <t>Harvest = 321,544; 4 Strata</t>
  </si>
  <si>
    <t>Harvest = 44,334; 4 Strata</t>
  </si>
  <si>
    <t>Harvest = 366,590; 8 Strata</t>
  </si>
  <si>
    <t>Harvest = 544,064; 13 Strata</t>
  </si>
  <si>
    <t>Harvest = 42,634; 2 Strata</t>
  </si>
  <si>
    <t>Harvest = 5,844; 2 Strata</t>
  </si>
  <si>
    <t>Harvest = 48,558; 4 Strata</t>
  </si>
  <si>
    <t>Harvest = 126,245; 3 Strata</t>
  </si>
  <si>
    <t>Harvest = 14,106; 3 Strata</t>
  </si>
  <si>
    <t>Harvest = 140,191; 6 Strata</t>
  </si>
  <si>
    <t>Harvest = 188,770; 10 Strata</t>
  </si>
  <si>
    <t>Harvest = 45,566; 2 Strata</t>
  </si>
  <si>
    <t>Harvest = 28,821; 2 Strata</t>
  </si>
  <si>
    <t>Harvest = 81,418; 5 Strata</t>
  </si>
  <si>
    <t>Harvest = 270,065; 15 Strata</t>
  </si>
  <si>
    <t>Harvest = 814,077; 28 Strata</t>
  </si>
  <si>
    <r>
      <t>Number of salmon</t>
    </r>
    <r>
      <rPr>
        <vertAlign val="superscript"/>
        <sz val="10"/>
        <color theme="1"/>
        <rFont val="Times New Roman"/>
        <family val="1"/>
      </rPr>
      <t>a</t>
    </r>
  </si>
  <si>
    <t>Year</t>
  </si>
  <si>
    <t>Permits</t>
  </si>
  <si>
    <t>Landings</t>
  </si>
  <si>
    <t>Chinook</t>
  </si>
  <si>
    <t>Sockeye</t>
  </si>
  <si>
    <t>Coho</t>
  </si>
  <si>
    <t>Pink</t>
  </si>
  <si>
    <t>Chum</t>
  </si>
  <si>
    <t>Collection</t>
  </si>
  <si>
    <t>Genotypes Compared</t>
  </si>
  <si>
    <t>Homo-Homo</t>
  </si>
  <si>
    <t>Homo-het</t>
  </si>
  <si>
    <t>Drift Gillnet</t>
  </si>
  <si>
    <t>Set Gillnet</t>
  </si>
  <si>
    <t>June/Post-June</t>
  </si>
  <si>
    <t>Post-June</t>
  </si>
  <si>
    <t>Areas</t>
  </si>
  <si>
    <t>Area/Gear</t>
  </si>
  <si>
    <t>Spatiotemporal Strata</t>
  </si>
  <si>
    <t>Post-June Months</t>
  </si>
  <si>
    <t>July</t>
  </si>
  <si>
    <t>August Seine 2</t>
  </si>
  <si>
    <t>August Seine 1</t>
  </si>
  <si>
    <t>July Gillnet 3</t>
  </si>
  <si>
    <t>July Gillnet 2</t>
  </si>
  <si>
    <t>July Gillnet 1</t>
  </si>
  <si>
    <t>July Seine 3</t>
  </si>
  <si>
    <t>July Seine 2</t>
  </si>
  <si>
    <t>July Seine 1</t>
  </si>
  <si>
    <t>June Gillnet</t>
  </si>
  <si>
    <t>June Seine 4</t>
  </si>
  <si>
    <t>June Seine 3</t>
  </si>
  <si>
    <t>June Seine 2</t>
  </si>
  <si>
    <t>June Seine 1</t>
  </si>
  <si>
    <t>June Gillnet 4</t>
  </si>
  <si>
    <t>June Gillnet 3</t>
  </si>
  <si>
    <t>June Gillnet 2</t>
  </si>
  <si>
    <t>June Gillnet 1</t>
  </si>
  <si>
    <t>Note: Harvest is the number of chum salmon reported to have been harvested in the June fisheries of the South Peninsula. Harvest total may differ from totals in experimental design table due to rounding error.</t>
  </si>
  <si>
    <t>Note: Harvest is the number of chum salmon reported to have been harvested in the July fisheries of the South Peninsula. Harvest total may differ from totals in experimental design table due to rounding error.</t>
  </si>
  <si>
    <t>Note: Harvest is the number of chum salmon reported to have been harvested in the August fisheries of the South Peninsula. Harvest total may differ from totals in experimental design table due to rounding error.</t>
  </si>
  <si>
    <t>Note: Harvest is the number of chum salmon reported to have been harvested in the post-June fisheries of the South Peninsula. Harvest total may differ from totals in experimental design table due to rounding error.</t>
  </si>
  <si>
    <t>Note: Harvest is the number of chum salmon reported to have been harvested in the fisheries of the South Peninsula. Harvest total may differ from totals in experimental design table due to rounding error.</t>
  </si>
  <si>
    <t>Southeastern and South Central districts</t>
  </si>
  <si>
    <t>Unimak and Southwestern districts</t>
  </si>
  <si>
    <t>SE/SC</t>
  </si>
  <si>
    <t>Note: Harvest is the number of chum salmon reported to have been harvested in the June seine fisheries of the Southeastern and South Central districts. Harvest total may differ from totals in experimental design table due to rounding error.</t>
  </si>
  <si>
    <t>Note: Harvest is the number of chum salmon reported to have been harvested in the June fisheries of the Southeastern and South Central districts. Harvest total may differ from totals in experimental design table due to rounding error.</t>
  </si>
  <si>
    <t>% of Harvest</t>
  </si>
  <si>
    <t>Asia:CWAK Ratio</t>
  </si>
  <si>
    <t>All</t>
  </si>
  <si>
    <r>
      <rPr>
        <i/>
        <sz val="11"/>
        <color theme="1"/>
        <rFont val="Times New Roman"/>
        <family val="1"/>
      </rPr>
      <t>Note</t>
    </r>
    <r>
      <rPr>
        <sz val="11"/>
        <color theme="1"/>
        <rFont val="Times New Roman"/>
        <family val="1"/>
      </rPr>
      <t>: Total harvests of Asia and CWAK in South Alaska Peninsula fisheries in 2007-2009 are taken from tables 152-154 and 158-160 of Munro et al. 2012 (http://www.adfg.alaska.gov/FedAidpdfs/sp12-25.pdf).</t>
    </r>
  </si>
  <si>
    <t>Appendix B1.-Southeastern and South Central districts, South Peninsula Area, June stratum 1, 2022, seine (June 11-13; Harvest=16,419; n=354).  Estimates of stock composition (%) and stock-specific harvest including median, 90% credibility interval, mean and standard deviation (SD).</t>
  </si>
  <si>
    <t>Appendix B2.-Southeastern and South Central districts, South Peninsula Area, June stratum 2, 2022, seine (June 15-16; Harvest=41,246; n=364).  Estimates of stock composition (%) and stock-specific harvest including median, 90% credibility interval, mean and standard deviation (SD).</t>
  </si>
  <si>
    <t>Appendix B3.-Southeastern and South Central districts, South Peninsula Area, June stratum 3, 2022, gillnet (June 20-21; Harvest=34,281; n=363).  Estimates of stock composition (%) and stock-specific harvest including median, 90% credibility interval, mean and standard deviation (SD).</t>
  </si>
  <si>
    <t>Appendix B4.-Southeastern and South Central districts, South Peninsula Area, June stratum 4, 2022, seine (June 25-26; Harvest=75,336; n=368).  Estimates of stock composition (%) and stock-specific harvest including median, 90% credibility interval, mean and standard deviation (SD).</t>
  </si>
  <si>
    <t>Appendix B5.-Southeastern and South Central districts, South Peninsula Area, June 2022, gillnet (June 6-28; Harvest=10,729; n=357).  Estimates of stock composition (%) and stock-specific harvest including median, 90% credibility interval, mean and standard deviation (SD).</t>
  </si>
  <si>
    <t>Appendix B6.-Unimak and Southwestern districts, South Peninsula Area, June stratum 1, 2022, seine (June 11-13; Harvest=24,254; n=346).  Estimates of stock composition (%) and stock-specific harvest including median, 90% credibility interval, mean and standard deviation (SD).</t>
  </si>
  <si>
    <t>Appendix B7.-Unimak and Southwestern districts, South Peninsula Area, June stratum 2, 2022, seine (June 15-18; Harvest=123,139; n=344).  Estimates of stock composition (%) and stock-specific harvest including median, 90% credibility interval, mean and standard deviation (SD).</t>
  </si>
  <si>
    <t>Appendix B8.-Unimak and Southwestern districts, South Peninsula Area, June stratum 3, 2022, seine (June 20-23; Harvest=120,443; n=321).  Estimates of stock composition (%) and stock-specific harvest including median, 90% credibility interval, mean and standard deviation (SD).</t>
  </si>
  <si>
    <t>Appendix B9.-Unimak and Southwestern districts, South Peninsula Area, June stratum 4, 2022, seine (June 25-28; Harvest=54,039; n=343).  Estimates of stock composition (%) and stock-specific harvest including median, 90% credibility interval, mean and standard deviation (SD).</t>
  </si>
  <si>
    <t>Appendix B10.-Unimak and Southwestern districts, South Peninsula Area, June stratum 1, 2022, gillnet (June 11-13; Harvest=10,797; n=347).  Estimates of stock composition (%) and stock-specific harvest including median, 90% credibility interval, mean and standard deviation (SD).</t>
  </si>
  <si>
    <t>Appendix B11.-Unimak and Southwestern districts, South Peninsula Area, June stratum 2, 2022, gillnet (June 15-18; Harvest=15,665; n=339).  Estimates of stock composition (%) and stock-specific harvest including median, 90% credibility interval, mean and standard deviation (SD).</t>
  </si>
  <si>
    <t>Appendix B12.-Unimak and Southwestern districts, South Peninsula Area, June stratum 3, 2022, gillnet (June 20-23; Harvest=16,302; n=345).  Estimates of stock composition (%) and stock-specific harvest including median, 90% credibility interval, mean and standard deviation (SD).</t>
  </si>
  <si>
    <t>Appendix B13.-Unimak and Southwestern districts, South Peninsula Area, June stratum 4, 2022, gillnet (June 25-28; Harvest=1,487; n=214).  Estimates of stock composition (%) and stock-specific harvest including median, 90% credibility interval, mean and standard deviation (SD).</t>
  </si>
  <si>
    <t>Appendix B14.-Southeastern and South Central districts, South Peninsula Area, July stratum 1, 2022, seine (July 6-14; Harvest=32,704; n=369).  Estimates of stock composition (%) and stock-specific harvest including median, 90% credibility interval, mean and standard deviation (SD).</t>
  </si>
  <si>
    <t>Appendix B15.-Southeastern and South Central districts, South Peninsula Area, July stratum 2, 2022, seine (July 15-21; Harvest=36,682; n=353).  Estimates of stock composition (%) and stock-specific harvest including median, 90% credibility interval, mean and standard deviation (SD).</t>
  </si>
  <si>
    <t>Appendix B16.-Southeastern and South Central districts, South Peninsula Area, July stratum 3, 2022, seine (July 22-31; Harvest=56,716; n=354).  Estimates of stock composition (%) and stock-specific harvest including median, 90% credibility interval, mean and standard deviation (SD).</t>
  </si>
  <si>
    <t>Appendix B17.-Southeastern and South Central districts, South Peninsula Area, July stratum 1, 2022, gillnet (July 6-17; Harvest=4,092; n=329).  Estimates of stock composition (%) and stock-specific harvest including median, 90% credibility interval, mean and standard deviation (SD).</t>
  </si>
  <si>
    <t>Appendix B18.-Southeastern and South Central districts, South Peninsula Area, July stratum 2, 2022, gillnet (July 18-25; Harvest=4,833; n=355).  Estimates of stock composition (%) and stock-specific harvest including median, 90% credibility interval, mean and standard deviation (SD).</t>
  </si>
  <si>
    <t>Appendix B19.-Southeastern and South Central districts, South Peninsula Area, July stratum 3, 2022, gillnet (July 26-31; Harvest=5,189; n=308).  Estimates of stock composition (%) and stock-specific harvest including median, 90% credibility interval, mean and standard deviation (SD).</t>
  </si>
  <si>
    <t>Appendix B20.-Unimak and Southwestern districts, South Peninsula Area, July stratum 1, 2022, seine (July 6-7; Harvest=30,008; n=246).  Estimates of stock composition (%) and stock-specific harvest including median, 90% credibility interval, mean and standard deviation (SD).</t>
  </si>
  <si>
    <t>Appendix B21.-Unimak and Southwestern districts, South Peninsula Area, July stratum 2, 2022, seine (July 8-31; Harvest=12,708; n=322).  Estimates of stock composition (%) and stock-specific harvest including median, 90% credibility interval, mean and standard deviation (SD).</t>
  </si>
  <si>
    <t>Appendix B22.-Unimak and Southwestern districts, South Peninsula Area, July stratum 1, 2022, gillnet (July 6-24; Harvest=2,027; n=226).  Estimates of stock composition (%) and stock-specific harvest including median, 90% credibility interval, mean and standard deviation (SD).</t>
  </si>
  <si>
    <t>Appendix B23.-Unimak and Southwestern districts, South Peninsula Area, July stratum 2, 2022, gillnet (July 25-31; Harvest=3,812; n=334).  Estimates of stock composition (%) and stock-specific harvest including median, 90% credibility interval, mean and standard deviation (SD).</t>
  </si>
  <si>
    <t>Appendix B24.-Southeastern and South Central districts, South Peninsula Area, August stratum 1, 2022, seine (August 1-17; Harvest=35,706; n=355).  Estimates of stock composition (%) and stock-specific harvest including median, 90% credibility interval, mean and standard deviation (SD).</t>
  </si>
  <si>
    <t>Appendix B25.-Southeastern and South Central districts, South Peninsula Area, August stratum 2, 2022, seine (August 18-31; Harvest=9,793; n=279).  Estimates of stock composition (%) and stock-specific harvest including median, 90% credibility interval, mean and standard deviation (SD).</t>
  </si>
  <si>
    <t>Appendix B26.-Unimak and Southwestern districts, South Peninsula Area, August stratum 1, 2022, seine (August 15-16; Harvest=18,807; n=183).  Estimates of stock composition (%) and stock-specific harvest including median, 90% credibility interval, mean and standard deviation (SD).</t>
  </si>
  <si>
    <t>Appendix B27.-Unimak and Southwestern districts, South Peninsula Area, August stratum 2, 2022, seine (August 17-31; Harvest=10,017; n=312).  Estimates of stock composition (%) and stock-specific harvest including median, 90% credibility interval, mean and standard deviation (SD).</t>
  </si>
  <si>
    <t>Appendix B28.-South Peninsula Area, August 2022, gillnet (August 1-31; Harvest=7,048; n=397).  Estimates of stock composition (%) and stock-specific harvest including median, 90% credibility interval, mean and standard deviation (SD).</t>
  </si>
  <si>
    <t>2003–2022 Average</t>
  </si>
  <si>
    <t>2013–2022 Average</t>
  </si>
  <si>
    <t>June Fishery Mean Harvests</t>
  </si>
  <si>
    <t>June Fishery Mean Proportion</t>
  </si>
  <si>
    <t>June Average</t>
  </si>
  <si>
    <t>Coastal W. AK</t>
  </si>
  <si>
    <t>Upper Yukon River</t>
  </si>
  <si>
    <t>Northern District</t>
  </si>
  <si>
    <t>Northwestern District</t>
  </si>
  <si>
    <t>Note: Estimates of June Fishery Mean Harvests are sourced from Tables 122-124 from Munro et al. (2012), harvest and harvest rates by fishery, where area strata are rolled into fishery strata.</t>
  </si>
  <si>
    <t>Table 2.-Summary of stock-specific harvests of chum salmon in the June fishery of the South Alaska Peninsula in 2007-2009. Mean harvests summarize stock-specific harvests after temporal and area strata were summarized together into fishery strata (June fishery). Estimates include annual mean harvests, annual proportion of total harvest, and average of annual proportions.</t>
  </si>
  <si>
    <r>
      <t>Harvest (10-yr avg)</t>
    </r>
    <r>
      <rPr>
        <vertAlign val="superscript"/>
        <sz val="10"/>
        <color rgb="FF000000"/>
        <rFont val="Times New Roman"/>
        <family val="1"/>
      </rPr>
      <t>a</t>
    </r>
  </si>
  <si>
    <t>Fishery (Districts)</t>
  </si>
  <si>
    <t>Unimak and Southwestern</t>
  </si>
  <si>
    <t>Southeastern and South Central</t>
  </si>
  <si>
    <t>Design (# Temporal Strata x Sample Size)</t>
  </si>
  <si>
    <t>4 x 380</t>
  </si>
  <si>
    <r>
      <t xml:space="preserve">4 x 380 </t>
    </r>
    <r>
      <rPr>
        <vertAlign val="superscript"/>
        <sz val="10"/>
        <color rgb="FF000000"/>
        <rFont val="Times New Roman"/>
        <family val="1"/>
      </rPr>
      <t>b</t>
    </r>
  </si>
  <si>
    <t>3 x 380</t>
  </si>
  <si>
    <r>
      <t xml:space="preserve">3 x 380 </t>
    </r>
    <r>
      <rPr>
        <vertAlign val="superscript"/>
        <sz val="10"/>
        <color rgb="FF000000"/>
        <rFont val="Times New Roman"/>
        <family val="1"/>
      </rPr>
      <t>b</t>
    </r>
  </si>
  <si>
    <t>2 x 380</t>
  </si>
  <si>
    <r>
      <t xml:space="preserve">1 x 380 </t>
    </r>
    <r>
      <rPr>
        <vertAlign val="superscript"/>
        <sz val="10"/>
        <color rgb="FF000000"/>
        <rFont val="Times New Roman"/>
        <family val="1"/>
      </rPr>
      <t>b</t>
    </r>
  </si>
  <si>
    <r>
      <t xml:space="preserve">1 x 380 </t>
    </r>
    <r>
      <rPr>
        <vertAlign val="superscript"/>
        <sz val="10"/>
        <color rgb="FF000000"/>
        <rFont val="Times New Roman"/>
        <family val="1"/>
      </rPr>
      <t>c</t>
    </r>
  </si>
  <si>
    <r>
      <t xml:space="preserve">3 x 380 </t>
    </r>
    <r>
      <rPr>
        <vertAlign val="superscript"/>
        <sz val="10"/>
        <color rgb="FF000000"/>
        <rFont val="Times New Roman"/>
        <family val="1"/>
      </rPr>
      <t>c</t>
    </r>
  </si>
  <si>
    <r>
      <t xml:space="preserve">a </t>
    </r>
    <r>
      <rPr>
        <sz val="10"/>
        <color theme="1"/>
        <rFont val="Times New Roman"/>
        <family val="1"/>
      </rPr>
      <t>Average harvest over ten years (2012 to 2021) if the area received effort and harvest by the gear type during that respective timeframe.</t>
    </r>
  </si>
  <si>
    <r>
      <t xml:space="preserve">b </t>
    </r>
    <r>
      <rPr>
        <sz val="10"/>
        <color theme="1"/>
        <rFont val="Times New Roman"/>
        <family val="1"/>
      </rPr>
      <t>Unimak and Southwestern Districts harvest is from drift gillnet gear type.</t>
    </r>
  </si>
  <si>
    <r>
      <t xml:space="preserve">c </t>
    </r>
    <r>
      <rPr>
        <sz val="10"/>
        <color theme="1"/>
        <rFont val="Times New Roman"/>
        <family val="1"/>
      </rPr>
      <t>Southeastern and South Central District harvest is from set gillnet gear type.</t>
    </r>
  </si>
  <si>
    <t>Group</t>
  </si>
  <si>
    <t>Average</t>
  </si>
  <si>
    <t>Table X. Summary of mean estimates of reporting group contributions to the June and post-June fisheries in 2007-9 and 2022. The average contribution among 2007-2009 is provided to compare with 2022.</t>
  </si>
  <si>
    <r>
      <rPr>
        <i/>
        <sz val="11"/>
        <color theme="1"/>
        <rFont val="Times New Roman"/>
        <family val="1"/>
      </rPr>
      <t>Note</t>
    </r>
    <r>
      <rPr>
        <sz val="11"/>
        <color theme="1"/>
        <rFont val="Times New Roman"/>
        <family val="1"/>
      </rPr>
      <t>: Estimates from 2007-2009 come from tables 122-127 of Munro et al. 2012.</t>
    </r>
  </si>
  <si>
    <t>Appendix A1. Southwest and Unimak districts, South Peninsula Area, 2022. Commercial seine fishery tissue sampling by temporal stratum, harvest date(s), sample date(s), statistical area(s), and port location.</t>
  </si>
  <si>
    <t>Harvest Date(s)</t>
  </si>
  <si>
    <t>Sample Date(s)</t>
  </si>
  <si>
    <t>Stat Area(s)</t>
  </si>
  <si>
    <t>Number of Samples</t>
  </si>
  <si>
    <t>Port Location</t>
  </si>
  <si>
    <t>284-90</t>
  </si>
  <si>
    <t>False Pass</t>
  </si>
  <si>
    <t>6/11/2022–6/12/2022</t>
  </si>
  <si>
    <t>285-20, 285-30, 284-90, 285-40</t>
  </si>
  <si>
    <t>285-40</t>
  </si>
  <si>
    <t>285-30</t>
  </si>
  <si>
    <t>284-90, 285-40</t>
  </si>
  <si>
    <t>6/21/2022–6/22/2022</t>
  </si>
  <si>
    <t>6/25/2022–6/27/2022</t>
  </si>
  <si>
    <t>285-10, 284-90</t>
  </si>
  <si>
    <t>King Cove</t>
  </si>
  <si>
    <t>6/27/2022–6/28/2022</t>
  </si>
  <si>
    <t>285-10</t>
  </si>
  <si>
    <t>284-90, 284-80, 285-40</t>
  </si>
  <si>
    <t>7/14/2022–7/15/2022</t>
  </si>
  <si>
    <t>284-90, 283-17, 283-20</t>
  </si>
  <si>
    <t>7/30/2022–7/31/2022</t>
  </si>
  <si>
    <t>284-42</t>
  </si>
  <si>
    <t>284-55, 284-45</t>
  </si>
  <si>
    <t>8/15/2022–8/16/2022</t>
  </si>
  <si>
    <t>284-55</t>
  </si>
  <si>
    <t>August 1 and August 2</t>
  </si>
  <si>
    <t>8/16/2022–8/18/2022</t>
  </si>
  <si>
    <t>284-45, 284-55</t>
  </si>
  <si>
    <t>8/16/2022–8/17/2022</t>
  </si>
  <si>
    <t>283-23, 284-47</t>
  </si>
  <si>
    <t>8/17/2022–8/18/2022</t>
  </si>
  <si>
    <t>8/17/2022–8/19/2022</t>
  </si>
  <si>
    <t>284-55, 283-23</t>
  </si>
  <si>
    <t>284-45</t>
  </si>
  <si>
    <t>8/21/2022–8/22/2022</t>
  </si>
  <si>
    <t>8/23/2022–8/24/2022</t>
  </si>
  <si>
    <t>8/25/2022–8/26/2022</t>
  </si>
  <si>
    <t>Appendix A2. Southwest and Unimak districts, South Peninsula Area, 2022. Commercial gillnet fishery tissue sampling by temporal stratum, harvest date(s), sample date(s), statistical area(s), and port location.</t>
  </si>
  <si>
    <t>285-20</t>
  </si>
  <si>
    <t>285-20, 284-90</t>
  </si>
  <si>
    <t>6/12/2022–6/13/2022</t>
  </si>
  <si>
    <t>285-20, 285-30</t>
  </si>
  <si>
    <t>285-20, 285-30, 285-40, 284-90</t>
  </si>
  <si>
    <t>6/16/2022–6/17/2022</t>
  </si>
  <si>
    <t>6/20/2022–6/21/2022</t>
  </si>
  <si>
    <t>285-20, 285-30, 285-40</t>
  </si>
  <si>
    <t>6/22/2022–6/23/2022</t>
  </si>
  <si>
    <t>284-90, 285-20</t>
  </si>
  <si>
    <t>6/26/2022–6/27/2022</t>
  </si>
  <si>
    <t>7/10/2022–7/11/2022</t>
  </si>
  <si>
    <t>284-37, 284-39, 284-42</t>
  </si>
  <si>
    <t>284-37</t>
  </si>
  <si>
    <t>7/22/2022–7/23/2022</t>
  </si>
  <si>
    <t>284-38, 284-45</t>
  </si>
  <si>
    <t>7/26/2022–7/27/2022</t>
  </si>
  <si>
    <t>284-42, 284-62</t>
  </si>
  <si>
    <t>284-37, 283-26</t>
  </si>
  <si>
    <t>Appendix A3. Southeastern and South Central districts, South Peninsula Area, 2022. Commercial seine fishery tissue sampling by temporal stratum, harvest date(s), sample date(s), statistical area(s), and port location.</t>
  </si>
  <si>
    <t>282-11</t>
  </si>
  <si>
    <t>Sand Point</t>
  </si>
  <si>
    <t>282-42</t>
  </si>
  <si>
    <t>7/6/2022–7/7/2022</t>
  </si>
  <si>
    <t>282-25, 282-11</t>
  </si>
  <si>
    <t>282-20, 282-11</t>
  </si>
  <si>
    <t>July 1 and July 2</t>
  </si>
  <si>
    <t>7/18/2022–7/19/2022</t>
  </si>
  <si>
    <t>283-17, 284-37</t>
  </si>
  <si>
    <t>283-17, 283-23</t>
  </si>
  <si>
    <t>283-26</t>
  </si>
  <si>
    <t>283-23</t>
  </si>
  <si>
    <t>281-70</t>
  </si>
  <si>
    <t>282-75, 282-11</t>
  </si>
  <si>
    <t>282-10, 282-11, 281-67</t>
  </si>
  <si>
    <t>8/18/2022–8/19/2022</t>
  </si>
  <si>
    <t>283-15, 283-20</t>
  </si>
  <si>
    <t>8/19/2022–8/20/2022</t>
  </si>
  <si>
    <t>282-11, 281-67</t>
  </si>
  <si>
    <t>281-67</t>
  </si>
  <si>
    <t>Appendix A4. Southeastern and South Central districts, South Peninsula Area, 2022. Commercial gillnet fishery tissue sampling by temporal stratum, harvest date(s), sample date(s), statistical area(s), and port location.</t>
  </si>
  <si>
    <t>282-11, 282-42</t>
  </si>
  <si>
    <t xml:space="preserve">282-11 </t>
  </si>
  <si>
    <t>282-42, 282-11</t>
  </si>
  <si>
    <t>6/16/2022–6/18/2022</t>
  </si>
  <si>
    <t>282-20</t>
  </si>
  <si>
    <t>282-11, 282-10</t>
  </si>
  <si>
    <t>282-10, 282-11</t>
  </si>
  <si>
    <t>282-70, 282-65, 282-75, 282-42, 282-11</t>
  </si>
  <si>
    <t>282-10, 282-11, 282-42</t>
  </si>
  <si>
    <t>284-36</t>
  </si>
  <si>
    <t>282-25</t>
  </si>
  <si>
    <t>6/26/2022–6/28/2022</t>
  </si>
  <si>
    <t>282-70, 282-75</t>
  </si>
  <si>
    <t>282-70</t>
  </si>
  <si>
    <t>282-11, 282-42, 282-75</t>
  </si>
  <si>
    <t>282-42, 282-11, 282-10</t>
  </si>
  <si>
    <t>281-50</t>
  </si>
  <si>
    <t>7/13/2022–7/14/2022</t>
  </si>
  <si>
    <t>282-11, 282-42, 281-50</t>
  </si>
  <si>
    <t>282-11, 282-20</t>
  </si>
  <si>
    <t>7/16/2022–7/18/2022</t>
  </si>
  <si>
    <t>282-10, 282-11, 282-70</t>
  </si>
  <si>
    <t>282-42, 282-70</t>
  </si>
  <si>
    <t>8/4/2022–8/7/2022</t>
  </si>
  <si>
    <t>8/9/2022–8/11/2022</t>
  </si>
  <si>
    <t>8/14/2022–8/15/2022</t>
  </si>
  <si>
    <t>282-75, 281-70, 281-62, 281-50</t>
  </si>
  <si>
    <t>282-75, 281-70, 281-62, 281-51</t>
  </si>
  <si>
    <t>281-65, 282-11</t>
  </si>
  <si>
    <t>281-40, 281-55, 281-25</t>
  </si>
  <si>
    <t>281-80, 281-25</t>
  </si>
  <si>
    <t>8/24/2022–8/27/2022</t>
  </si>
  <si>
    <t>281-25</t>
  </si>
  <si>
    <t>Table 3.-Summary of recent 10-year harvest averages for the June and post-June (July and August) fisheries for the South Alaska Peninsula, divided into Unimak and Southwestern Districts and Southeastern and South Central Districts, experimental design to be used to estimate the stock composition of South Peninsula chum salmon harvests, 2022-2026.</t>
  </si>
  <si>
    <t>Overall</t>
  </si>
  <si>
    <t>Table 5. Unimak and Southwestern districts, South Peninsula Area, 2022. Commercial harvest, number of samples collected, and number of samples selected for genetic analysis, provided by date and grouped by gear type and temporal stratum.</t>
  </si>
  <si>
    <t>Table 6. Southeastern and South Central districts, South Peninsula Area, 2022. Commercial harvest, number of samples collected, and number of samples selected for genetic analysis, provided by date and grouped by gear type and temporal stratum.</t>
  </si>
  <si>
    <t>Age Composition</t>
  </si>
  <si>
    <t>Length (mm) METF</t>
  </si>
  <si>
    <t>Age</t>
  </si>
  <si>
    <t>Class</t>
  </si>
  <si>
    <t>Number</t>
  </si>
  <si>
    <t>Percent</t>
  </si>
  <si>
    <t>SE</t>
  </si>
  <si>
    <t>Unknown</t>
  </si>
  <si>
    <t>Number of fish in:</t>
  </si>
  <si>
    <t>Project</t>
  </si>
  <si>
    <t>QC</t>
  </si>
  <si>
    <t>Conflicts</t>
  </si>
  <si>
    <t>Rate</t>
  </si>
  <si>
    <t>Concordance</t>
  </si>
  <si>
    <t>Error</t>
  </si>
  <si>
    <t>Table 9. Results of laboratory quality control analyses among collections including the numbers of fish genotyped in the original and quality control projects, the numbers of homozygote-homozygote, homozygote-heterozygote and total conflicts, and overall concordance and error rates.</t>
  </si>
  <si>
    <t>Note: Harvest is the number of chum salmon reported to have been harvested in the June seine fisheries of the Unimak and Southwestern districts. Harvest total may differ from totals in experimental design table due to rounding error.</t>
  </si>
  <si>
    <t>Note: Harvest is the number of chum salmon reported to have been harvested in the June gillnet fisheries of the Unimak and Southwestern districts. Harvest total may differ from totals in experimental design table due to rounding error.</t>
  </si>
  <si>
    <t>Note: Harvest is the number of chum salmon reported to have been harvested in the June fisheries of the Unimak and Southwestern districts. Harvest total may differ from totals in experimental design table due to rounding error.</t>
  </si>
  <si>
    <t>Note: Harvest is the number of chum salmon reported to have been harvested in the July seine fisheries of the Unimak and Southwestern districts. Harvest total may differ from totals in experimental design table due to rounding error.</t>
  </si>
  <si>
    <t>Note: Harvest is the number of chum salmon reported to have been harvested in the July gillnet fisheries of the Unimak and Southwestern districts. Harvest total may differ from totals in experimental design table due to rounding error.</t>
  </si>
  <si>
    <t>Note: Harvest is the number of chum salmon reported to have been harvested in the July fisheries of the Unimak and Southwestern districts. Harvest total may differ from totals in experimental design table due to rounding error.</t>
  </si>
  <si>
    <t>Note: Harvest is the number of chum salmon reported to have been harvested in the August seine fisheries of the Unimak and Southwestern districts. Harvest total may differ from totals in experimental design table due to rounding error.</t>
  </si>
  <si>
    <t>Table 18.–Southeastern and South Central districts, South Peninsula Area, July 2022, all strata. Reporting group-specific stock composition and harvest estimates. Median, 90% credibility intervals, means, and SDs are reported.</t>
  </si>
  <si>
    <t>Table 19.–Unimak and Southwestern districts, South Peninsula Area, July 2022, seine, all strata. Reporting group-specific stock composition and harvest estimates. Median, 90% credibility intervals, means, and SDs are reported.</t>
  </si>
  <si>
    <t>Table 20.–Unimak and Southwestern districts, South Peninsula Area, July 2022, gillnet, all strata. Reporting group-specific stock composition and harvest estimates. Median, 90% credibility intervals, means, and SDs are reported.</t>
  </si>
  <si>
    <t>Table 21.–Unimak and Southwestern districts, South Peninsula Area, July 2022, all strata. Reporting group-specific stock composition and harvest estimates. Median, 90% credibility intervals, means, and SDs are reported.</t>
  </si>
  <si>
    <t>Table 22.–South Peninsula Area, July 2022, all strata. Reporting group-specific stock composition and harvest estimates. Median, 90% credibility intervals, means, and SDs are reported.</t>
  </si>
  <si>
    <t>Table 23.–Southeastern and South Central districts, South Peninsula Area, August 2022, seine, all strata. Reporting group-specific stock composition and harvest estimates. Median, 90% credibility intervals, means, and SDs are reported.</t>
  </si>
  <si>
    <t>Table 24.–Unimak and Southwestern districts, South Peninsula Area, August 2022, seine, all strata. Reporting group-specific stock composition and harvest estimates. Median, 90% credibility intervals, means, and SDs are reported.</t>
  </si>
  <si>
    <t>Table 25.–South Peninsula Area, August 2022, all strata. Reporting group-specific stock composition and harvest estimates. Median, 90% credibility intervals, means, and SDs are reported.</t>
  </si>
  <si>
    <t>Table 26.–South Peninsula Area, post-June 2022, all strata. Reporting group-specific stock composition and harvest estimates. Median, 90% credibility intervals, means, and SDs are reported.</t>
  </si>
  <si>
    <t>Table 27.–South Peninsula Area, 2022, all strata. Reporting group-specific stock composition and harvest estimates. Median, 90% credibility intervals, means, and SDs are reported.</t>
  </si>
  <si>
    <t>Table 28.–Harvests of Asia and Coastal Western Alaska (CWAK) chum salmon among strata analyzed in 2022 in the Southeastern and South Central (SE/SC) and Unimak and Southwestern (Un/SW) districts and South Alaska Peninsula (SAP) area as a whole. Mean harvest estimate, associated percentage of total chum harvested for each stock, and the ratio of Asia to CWAK harvests are reported. Annual totals from the WASSIP years are also provided.</t>
  </si>
  <si>
    <t>Un/SW</t>
  </si>
  <si>
    <t>SAP</t>
  </si>
  <si>
    <t>Area</t>
  </si>
  <si>
    <t>Appendix C1.-Southcentral and Southeast districts, South Peninsula Area, June statum 1, 2022, seine (June 11-13; Harvest=16,419; n=560).  Estimates of age composition  and mean length (mid-eye to tail fork mm), 90% confidence interval, and estimated SE or SD.</t>
  </si>
  <si>
    <t>Appendix C2.-Southcentral and Southeast districts, South Peninsula Area, June stratum 2, 2022, seine (June 15-16; Harvest=41,246; n=440).  Estimates of age composition  and mean length (mid-eye to tail fork mm), 90% confidence interval, and estimated SE or SD.</t>
  </si>
  <si>
    <t>Appendix C3.-Southcentral and Southeast districts, South Peninsula Area, June stratum 3, 2022, gillnet (June 20-21; Harvest=34,281; n=480).   Estimates of age composition  and mean length (mid-eye to tail fork mm), 90% confidence interval, and estimated SE or SD.</t>
  </si>
  <si>
    <t>Appendix C4.-Southcentral and Southeast districts, South Peninsula Area, June stratum 4, 2022, seine (June 25-26; Harvest=75,336; n=480).   Estimates of age composition  and mean length (mid-eye to tail fork mm), 90% confidence interval, and estimated SE or SD.</t>
  </si>
  <si>
    <t>Appendix C5.-Southcentral and Southeast districts, South Peninsula Area, June, 2022, seine (June 11-26; Harvest=167,198; n=1,960).   Estimates of age composition  and mean length (mid-eye to tail fork mm), 90% confidence interval, and estimated SE or SD.</t>
  </si>
  <si>
    <t>Appendix C6.-Southcentral and Southeast districts, South Peninsula Area, June 2022, gillnet (June 6-28; Harvest=10,729; n=936).  Estimates of age composition  and mean length (mid-eye to tail fork mm), 90% confidence interval, and estimated SE or SD.</t>
  </si>
  <si>
    <t>Appendix C7.-Southwest and Unimak districts, South Peninsula Area, June stratum 1, 2022, seine (June 11-13; Harvest=24,254; n=582).   Estimates of age composition  and mean length (mid-eye to tail fork mm), 90% confidence interval, and estimated SE or SD.</t>
  </si>
  <si>
    <t>Appendix C8.-Southwest and Unimak districts, South Peninsula Area, June stratum 2, 2022, seine (June 15-18; Harvest=123,139; n=640).   Estimates of age composition  and mean length (mid-eye to tail fork mm), 90% confidence interval, and estimated SE or SD.</t>
  </si>
  <si>
    <t>Appendix C9.-Southwest and Unimak districts, South Peninsula Area, June stratum 3, 2022, seine (June 20-23; Harvest=120,443; n=679).   Estimates of age composition  and mean length (mid-eye to tail fork mm), 90% confidence interval, and estimated SE or SD.</t>
  </si>
  <si>
    <t>Appendix C10.-Southwest and Unimak districts, South Peninsula Area, June stratum 4, 2022, seine (June 25-28; Harvest=54,039; n=718).   Estimates of age composition  and mean length (mid-eye to tail fork mm), 90% confidence interval, and standard deviation (SD).</t>
  </si>
  <si>
    <t>Appendix C11.-Southwest and Unimak districts, South Peninsula Area, June, 2022, seine (June 11-28; Harvest=321,544; n=2,619).   Estimates of age composition  and mean length (mid-eye to tail fork mm), 90% confidence interval, and estimated SE or SD.</t>
  </si>
  <si>
    <t>Appendix C12.-Southwest and Unimak districts, South Peninsula Area, June stratum 1, 2022, gillnet (June 11-13; Harvest=10,797; n=720).   Estimates of age composition  and mean length (mid-eye to tail fork mm), 90% confidence interval, and estimated SE or SD.</t>
  </si>
  <si>
    <t>Appendix C13.-Southwest and Unimak districts, South Peninsula Area, June stratum 2, 2022, gillnet (June 15-18; Harvest=15,665; n=640).   Estimates of age composition  and mean length (mid-eye to tail fork mm), 90% confidence interval, and estimated SE or SD.</t>
  </si>
  <si>
    <t>Appendix C14.-Southwest and Unimak districts, South Peninsula Area, June stratum 3, 2022, gillnet (June 20-23; Harvest=16,302; n=640).   Estimates of age composition  and mean length (mid-eye to tail fork mm), 90% confidence interval, and estimated SE or SD.</t>
  </si>
  <si>
    <t>Appendix C15.-Southwest and Unimak districts, South Peninsula Area, June stratum 4, 2022, gillnet (June 25-28; Harvest=1,487; n=223).   Estimates of age composition  and mean length (mid-eye to tail fork mm), 90% confidence interval, and estimated SE or SD.</t>
  </si>
  <si>
    <t>Appendix C16.-Southwest and Unimak districts, South Peninsula Area, June, 2022, gillnet (June 11-28; Harvest=44,334; n=2,223).   Estimates of age composition  and mean length (mid-eye to tail fork mm), 90% confidence interval, and estimated SE or SD.</t>
  </si>
  <si>
    <t>Appendix C17.-Southcentral and Southeast districts, South Peninsula Area, July stratum 1, 2022, seine (July 6-14; Harvest=32,704; n=369).   Estimates of age composition  and mean length (mid-eye to tail fork mm), 90% confidence interval, and estimated SE or SD.</t>
  </si>
  <si>
    <t>Appendix C18.-Southcentral and Southeast districts, South Peninsula Area, July stratum 2, 2022, seine (July 15-21; Harvest=36,682; n=450).   Estimates of age composition  and mean length (mid-eye to tail fork mm), 90% confidence interval, and estimated SE or SD.</t>
  </si>
  <si>
    <t>Appendix C19.-Southcentral and Southeast districts, South Peninsula Area, July stratum 3, 2022, seine (July 22-31; Harvest=56,716; n=920).   Estimates of age composition  and mean length (mid-eye to tail fork mm), 90% confidence interval, and estimated SE or SD.</t>
  </si>
  <si>
    <t>Appendix C20.-Southcentral and Southeast districts, South Peninsula Area, July, 2022, seine (July 6-31; Harvest=126,245; n=2,490).   Estimates of age composition  and mean length (mid-eye to tail fork mm), 90% confidence interval, and estimated SE or SD.</t>
  </si>
  <si>
    <t>Appendix C21.-Southcentral and Southeast districts, South Peninsula Area, July stratum 1, 2022, gillnet (July 6-17; Harvest=4,092; n=728).   Estimates of age composition  and mean length (mid-eye to tail fork mm), 90% confidence interval, and estimated SE or SD.</t>
  </si>
  <si>
    <t>Appendix C22.-Southcentral and Southeast districts, South Peninsula Area, July stratum 2, 2022, gillnet (July 18-25; Harvest=4,833; n=446).   Estimates of age composition  and mean length (mid-eye to tail fork mm), 90% confidence interval, and estimated SE or SD.</t>
  </si>
  <si>
    <t>Appendix C23.-Southcentral and Southeast districts, South Peninsula Area, July stratum 3, 2022, gillnet (July 26-31; Harvest=5,189; n=360).   Estimates of age composition  and mean length (mid-eye to tail fork mm), 90% confidence interval, and estimated SE or SD.</t>
  </si>
  <si>
    <t>Appendix C24.-Southcentral and Southeast districts, South Peninsula Area, July, 2022, gillnet (July 6-31; Harvest=14,106; n=1,534).   Estimates of age composition  and mean length (mid-eye to tail fork mm), 90% confidence interval, and estimated SE or SD.</t>
  </si>
  <si>
    <t>Appendix C25.-Southwest and Unimak districts, South Peninsula Area, July stratum 1, 2022, seine (July 6-7; Harvest=30,008; n=268).   Estimates of age composition  and mean length (mid-eye to tail fork mm), 90% confidence interval, and estimated SE or SD.</t>
  </si>
  <si>
    <t>Appendix C26.-Southwest and Unimak districts, South Peninsula Area, July stratum 2, 2022, seine (July 8-31; Harvest=12,708; n=400).   Estimates of age composition  and mean length (mid-eye to tail fork mm), 90% confidence interval, and estimated SE or SD.</t>
  </si>
  <si>
    <t>Appendix C27.-Southwest and Unimak districts, South Peninsula Area, July, 2022, seine (July 6-31; Harvest=42,634; n=668).   Estimates of age composition  and mean length (mid-eye to tail fork mm), 90% confidence interval, and estimated SE or SD.</t>
  </si>
  <si>
    <t>Appendix C28.-Southwest and Unimak districts, South Peninsula Area, July stratum 1, 2022, gillnet (July 6-24; Harvest=2,027; n=244).   Estimates of age composition  and mean length (mid-eye to tail fork mm), 90% confidence interval and, estimated SE or SD.</t>
  </si>
  <si>
    <t>Appendix C29.-Southwest and Unimak districts, South Peninsula Area, July stratum 2, 2022, gillnet (July 25-31; Harvest=3,812; n=453).   Estimates of age composition  and mean length (mid-eye to tail fork mm), 90% confidence interval, and estimated SE or SD.</t>
  </si>
  <si>
    <t>Appendix C30.-Southwest and Unimak districts, South Peninsula Area, July, 2022, gillnet (July 6-31; Harvest=5,844; n=697).   Estimates of age composition  and mean length (mid-eye to tail fork mm), 90% confidence interval, and estimated SE or SD.</t>
  </si>
  <si>
    <t xml:space="preserve">Appendix C31.-Southcentral and Southeast districts, South Peninsula Area, August stratum 1, 2022, seine (August 1-17; Harvest=35,706; n=400).   Estimates of age composition  and mean length (mid-eye to tail fork mm), 90% confidence interval, and estimated SE or SD. </t>
  </si>
  <si>
    <t xml:space="preserve">Appendix C32.-Southcentral and Southeast districts, South Peninsula Area, August stratum 2, 2022, seine (August 18-31; Harvest=9,793; n=301).   Estimates of age composition  and mean length (mid-eye to tail fork mm), 90% confidence interval, and estimated SE or SD. </t>
  </si>
  <si>
    <t>Appendix C33.-Southcentral and Southeast districts, South Peninsula Area, August, 2022, seine (August 1-31; Harvest=45,566; n=701).   Estimates of age composition  and mean length (mid-eye to tail fork mm), 90% confidence interval,  and estimated SE or SD.</t>
  </si>
  <si>
    <t>Appendix C34.-Southwest and Unimak districts, South Peninsula Area, August stratum 1, 2022, seine (August 15-16; Harvest=18,807; n=248).   Estimates of age composition  and mean length (mid-eye to tail fork mm), 90% confidence interval,  and estimated SE or SD.</t>
  </si>
  <si>
    <t>Appendix C35.-Southwest and Unimak districts, South Peninsula Area, August stratum 2, 2022, seine (August 17-31; Harvest=10,017; n=359).   Estimates of age composition  and mean length (mid-eye to tail fork mm), 90% confidence interval, and estimated SE or SD.</t>
  </si>
  <si>
    <t>Appendix C36.-Southwest and Unimak districts, South Peninsula Area, August, 2022, seine (August 15-31; Harvest=28,821; n=607).   Estimates of age composition  and mean length (mid-eye to tail fork mm), 90% confidence interval, and estimated SE or SD.</t>
  </si>
  <si>
    <t>Appendix C37.-South Peninsula Area, August 2022, gillnet (August 1-31; Harvest=7,048; n=434).   Estimates of age composition  and mean length (mid-eye to tail fork mm), 90% confidence interval, and estimated SE or SD.</t>
  </si>
  <si>
    <t>Note: Harvest is the number of chum salmon reported to have been harvested in the July seine fisheries of the Southeastern and South Central districts. Harvest total may differ from totals in experimental design table due to rounding error.</t>
  </si>
  <si>
    <t>Note: Harvest is the number of chum salmon reported to have been harvested in the July gillnet fisheries of the Southeastern and South Central districts. Harvest total may differ from totals in experimental design table due to rounding error.</t>
  </si>
  <si>
    <t>Note: Harvest is the number of chum salmon reported to have been harvested in the July fisheries of the Southeastern and South Central districts. Harvest total may differ from totals in experimental design table due to rounding error.</t>
  </si>
  <si>
    <t>Note: Harvest is the number of chum salmon reported to have been harvested in the August seine fisheries of the Southeastern and South Central districts. Harvest total may differ from totals in experimental design table due to rounding error.</t>
  </si>
  <si>
    <t>Unimak/SW Seine (40%)</t>
  </si>
  <si>
    <t>Unimak/SW Gillnet (5%)</t>
  </si>
  <si>
    <t>SE/SC Seine (21%)</t>
  </si>
  <si>
    <t>SE/SC Gillnet (1%)</t>
  </si>
  <si>
    <t>Unimak/SW (45%)</t>
  </si>
  <si>
    <t>SE/SC (22%)</t>
  </si>
  <si>
    <t>June (67%)</t>
  </si>
  <si>
    <t>Unimak/SW Seine (5%)</t>
  </si>
  <si>
    <t>Unimak/SW Gillnet (1%)</t>
  </si>
  <si>
    <t>SE/SC Seine (15%)</t>
  </si>
  <si>
    <t>SE/SC Gillnet (2%)</t>
  </si>
  <si>
    <t>Unimak/SW Seine (4%)</t>
  </si>
  <si>
    <t>SE/SC Seine (6%)</t>
  </si>
  <si>
    <t>Gillnet (1%)</t>
  </si>
  <si>
    <t>Unimak/SW (6%)</t>
  </si>
  <si>
    <t>SE/SC (17%)</t>
  </si>
  <si>
    <t>Unimak/SW (4%)</t>
  </si>
  <si>
    <t>SE/SC (6%)</t>
  </si>
  <si>
    <t>South Pen (1%)</t>
  </si>
  <si>
    <t>August (10%)</t>
  </si>
  <si>
    <t>July(23%)</t>
  </si>
  <si>
    <t>Post-June (33%)</t>
  </si>
  <si>
    <t>South Peninsula (100%)</t>
  </si>
  <si>
    <t>Table 7.- South Peninsula area, all strata ( n=14,869).  Estimates of age composition  and mean length (mid-eye to tail fork mm), 90% confidence interval,and estimated SE or SD.</t>
  </si>
  <si>
    <t>Table 8.–Summary of experimental design used to analyze stock composition of chum salmon harvested in commercial fisheries in the South Alaska Peninsula Management area in 2022 by sampling area, gear type, and temporal stratum including number of fish harvested, genotyped, and included in final analyses.</t>
  </si>
  <si>
    <t>Table 10.–Southeastern and South Central districts, South Peninsula area, June 2022, seine, all strata. Reporting group-specific stock composition and harvest estimates. Median, 90% credibility intervals, means, and SDs are reported.</t>
  </si>
  <si>
    <t>Table 11.–Southeastern and South Central districts, South Peninsula area, June 2022, all strata. Reporting group-specific stock composition and harvest estimates. Median, 90% credibility intervals, means, and SDs are reported.</t>
  </si>
  <si>
    <t>Table 12.–Unimak and Southwestern districts, South Peninsula area, June 2022, seine, all strata. Reporting group-specific stock composition and harvest estimates. Median, 90% credibility intervals, means, and SDs are reported.</t>
  </si>
  <si>
    <t>Table 13.–Unimak and Southwestern districts, South Peninsula area, June 2022, gillnet, all strata. Reporting group-specific stock composition and harvest estimates. Median, 90% credibility intervals, means, and SDs are reported.</t>
  </si>
  <si>
    <t>Table 14.–Unimak and Southwestern districts, South Peninsula area, June 2022, all strata. Reporting group-specific stock composition and harvest estimates. Median, 90% credibility intervals, means, and SDs are reported.</t>
  </si>
  <si>
    <t>Table 15.–South Peninsula area, June 2022, all strata. Reporting group-specific stock composition and harvest estimates. Median, 90% credibility intervals, means, and SDs are reported.</t>
  </si>
  <si>
    <t>Table 16.Southeastern and South Central districts, South Peninsula area, July 2022, seine, all strata. Reporting group-specific stock composition and harvest estimates. Median, 90% credibility intervals, means, and SDs are reported.</t>
  </si>
  <si>
    <t>Table 17.–Southeastern and South Central districts, South Peninsula area, July 2022, gillnet, all strata. Reporting group-specific stock composition and harvest estimates. Median, 90% credibility intervals, means, and SDs are reported.</t>
  </si>
  <si>
    <t>Table 4. Hierarchical design of stratified estimates of stock-specific harvests (and % of total harvest) from South Peninsula to individual spatiotemporal strata including the Unimak and Southwestern districts (Unimak/SW) and Southeastern and South Central districts (SE/SC).</t>
  </si>
  <si>
    <t>Table 1.– South Unimak and Shumagin Islands June commercial salmon harvest by species and year, 1979–2022.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</si>
</sst>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d;@"/>
    <numFmt numFmtId="165" formatCode="_(* #,##0_);_(* \(#,##0\);_(* &quot;-&quot;??_);_(@_)"/>
    <numFmt numFmtId="166" formatCode="_(* #,##0_);_(* \(#,##0\);_0_;_(@_)"/>
    <numFmt numFmtId="167" formatCode="0.0"/>
    <numFmt numFmtId="168" formatCode="0.0%"/>
    <numFmt numFmtId="169" formatCode="_(* #,##0.0_);_(* \(#,##0.0\);_(* &quot;-&quot;??_);_(@_)"/>
    <numFmt numFmtId="170" formatCode="#,##0.0_);\(#,##0.0\)"/>
    <numFmt numFmtId="171" formatCode="0.000"/>
  </numFmts>
  <fonts count="15" x14ac:knownFonts="1">
    <font>
      <sz val="11"/>
      <color theme="1"/>
      <name val="Calibri"/>
      <family val="2"/>
      <scheme val="minor"/>
    </font>
    <font>
      <sz val="11"/>
      <color theme="1"/>
      <name val="Calibri"/>
      <family val="2"/>
      <scheme val="minor"/>
    </font>
    <font>
      <sz val="11"/>
      <color indexed="8"/>
      <name val="Calibri"/>
      <family val="2"/>
      <scheme val="minor"/>
    </font>
    <font>
      <sz val="11"/>
      <color indexed="8"/>
      <name val="Times New Roman"/>
      <family val="1"/>
    </font>
    <font>
      <sz val="11"/>
      <color theme="1"/>
      <name val="Times New Roman"/>
      <family val="1"/>
    </font>
    <font>
      <i/>
      <sz val="11"/>
      <color indexed="8"/>
      <name val="Times New Roman"/>
      <family val="1"/>
    </font>
    <font>
      <sz val="10"/>
      <color theme="1"/>
      <name val="Times New Roman"/>
      <family val="1"/>
    </font>
    <font>
      <vertAlign val="superscript"/>
      <sz val="10"/>
      <color theme="1"/>
      <name val="Times New Roman"/>
      <family val="1"/>
    </font>
    <font>
      <i/>
      <sz val="11"/>
      <color theme="1"/>
      <name val="Times New Roman"/>
      <family val="1"/>
    </font>
    <font>
      <sz val="11"/>
      <color rgb="FF000000"/>
      <name val="Times New Roman"/>
      <family val="1"/>
    </font>
    <font>
      <sz val="10"/>
      <color rgb="FF000000"/>
      <name val="Times New Roman"/>
      <family val="1"/>
    </font>
    <font>
      <vertAlign val="superscript"/>
      <sz val="10"/>
      <color rgb="FF000000"/>
      <name val="Times New Roman"/>
      <family val="1"/>
    </font>
    <font>
      <sz val="9"/>
      <color indexed="8"/>
      <name val="Times New Roman"/>
      <family val="1"/>
    </font>
    <font>
      <i/>
      <sz val="9"/>
      <color indexed="8"/>
      <name val="Times New Roman"/>
      <family val="1"/>
    </font>
    <font>
      <sz val="9"/>
      <color theme="1"/>
      <name val="Times New Roman"/>
      <family val="1"/>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medium">
        <color rgb="FF00000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cellStyleXfs>
  <cellXfs count="233">
    <xf numFmtId="0" fontId="0" fillId="0" borderId="0" xfId="0"/>
    <xf numFmtId="0" fontId="0" fillId="0" borderId="1" xfId="0" applyBorder="1"/>
    <xf numFmtId="0" fontId="3" fillId="0" borderId="0" xfId="3" applyFont="1"/>
    <xf numFmtId="0" fontId="3" fillId="0" borderId="1" xfId="3" applyFont="1" applyBorder="1"/>
    <xf numFmtId="0" fontId="3" fillId="0" borderId="1" xfId="3" applyFont="1" applyBorder="1" applyAlignment="1">
      <alignment horizontal="right"/>
    </xf>
    <xf numFmtId="0" fontId="3" fillId="0" borderId="0" xfId="3" applyFont="1" applyAlignment="1">
      <alignment horizontal="right"/>
    </xf>
    <xf numFmtId="165" fontId="3" fillId="0" borderId="0" xfId="4" applyNumberFormat="1" applyFont="1" applyAlignment="1">
      <alignment horizontal="right"/>
    </xf>
    <xf numFmtId="166" fontId="3" fillId="0" borderId="0" xfId="4" applyNumberFormat="1" applyFont="1" applyAlignment="1">
      <alignment horizontal="right"/>
    </xf>
    <xf numFmtId="165" fontId="3" fillId="0" borderId="0" xfId="5" applyNumberFormat="1" applyFont="1"/>
    <xf numFmtId="0" fontId="2" fillId="0" borderId="0" xfId="3"/>
    <xf numFmtId="165" fontId="3" fillId="0" borderId="0" xfId="4" applyNumberFormat="1" applyFont="1" applyBorder="1" applyAlignment="1">
      <alignment horizontal="right"/>
    </xf>
    <xf numFmtId="166" fontId="3" fillId="0" borderId="0" xfId="4" applyNumberFormat="1" applyFont="1" applyBorder="1" applyAlignment="1">
      <alignment horizontal="right"/>
    </xf>
    <xf numFmtId="165" fontId="3" fillId="0" borderId="1" xfId="4" applyNumberFormat="1" applyFont="1" applyBorder="1" applyAlignment="1">
      <alignment horizontal="right"/>
    </xf>
    <xf numFmtId="166" fontId="3" fillId="0" borderId="1" xfId="4" applyNumberFormat="1" applyFont="1" applyBorder="1" applyAlignment="1">
      <alignment horizontal="right"/>
    </xf>
    <xf numFmtId="0" fontId="4" fillId="0" borderId="0" xfId="0" applyFont="1"/>
    <xf numFmtId="0" fontId="3" fillId="0" borderId="3" xfId="0" applyFont="1" applyBorder="1"/>
    <xf numFmtId="0" fontId="3" fillId="0" borderId="0" xfId="0" applyFont="1"/>
    <xf numFmtId="0" fontId="3" fillId="0" borderId="1" xfId="0" applyFont="1" applyBorder="1"/>
    <xf numFmtId="0" fontId="3" fillId="0" borderId="1" xfId="0" applyFont="1" applyBorder="1" applyAlignment="1">
      <alignment horizontal="right"/>
    </xf>
    <xf numFmtId="0" fontId="3" fillId="0" borderId="0" xfId="0" applyFont="1" applyAlignment="1">
      <alignment horizontal="right"/>
    </xf>
    <xf numFmtId="167" fontId="4" fillId="0" borderId="0" xfId="0" applyNumberFormat="1" applyFont="1"/>
    <xf numFmtId="165" fontId="4" fillId="0" borderId="0" xfId="1" applyNumberFormat="1" applyFont="1"/>
    <xf numFmtId="165" fontId="4" fillId="0" borderId="0" xfId="1" applyNumberFormat="1" applyFont="1" applyAlignment="1">
      <alignment horizontal="right"/>
    </xf>
    <xf numFmtId="9" fontId="4" fillId="0" borderId="0" xfId="0" applyNumberFormat="1" applyFont="1"/>
    <xf numFmtId="0" fontId="4" fillId="0" borderId="3" xfId="0" applyFont="1" applyBorder="1"/>
    <xf numFmtId="0" fontId="0" fillId="0" borderId="3" xfId="0" applyBorder="1"/>
    <xf numFmtId="0" fontId="4" fillId="0" borderId="1" xfId="0" applyFont="1" applyBorder="1"/>
    <xf numFmtId="0" fontId="4" fillId="0" borderId="1" xfId="0" applyFont="1" applyBorder="1" applyAlignment="1">
      <alignment horizontal="right"/>
    </xf>
    <xf numFmtId="9" fontId="4" fillId="0" borderId="1" xfId="0" applyNumberFormat="1" applyFont="1" applyBorder="1" applyAlignment="1">
      <alignment horizontal="right"/>
    </xf>
    <xf numFmtId="165" fontId="4" fillId="0" borderId="0" xfId="1" applyNumberFormat="1" applyFont="1" applyBorder="1"/>
    <xf numFmtId="165" fontId="4" fillId="0" borderId="1" xfId="1" applyNumberFormat="1" applyFont="1" applyBorder="1"/>
    <xf numFmtId="9" fontId="0" fillId="0" borderId="0" xfId="0" applyNumberFormat="1"/>
    <xf numFmtId="0" fontId="6" fillId="0" borderId="4" xfId="0" applyFont="1" applyBorder="1" applyAlignment="1">
      <alignment horizontal="left" vertical="center"/>
    </xf>
    <xf numFmtId="0" fontId="6" fillId="0" borderId="4" xfId="0" applyFont="1" applyBorder="1" applyAlignment="1">
      <alignment horizontal="right" vertical="center"/>
    </xf>
    <xf numFmtId="0" fontId="6" fillId="0" borderId="6" xfId="0" applyFont="1" applyBorder="1" applyAlignment="1">
      <alignment horizontal="left" vertical="center"/>
    </xf>
    <xf numFmtId="0" fontId="6" fillId="0" borderId="6" xfId="0"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3" fontId="6" fillId="0" borderId="0" xfId="0" applyNumberFormat="1" applyFont="1" applyAlignment="1">
      <alignment horizontal="right" vertical="center"/>
    </xf>
    <xf numFmtId="3" fontId="6" fillId="0" borderId="6" xfId="0" applyNumberFormat="1" applyFont="1" applyBorder="1" applyAlignment="1">
      <alignment horizontal="right" vertical="center"/>
    </xf>
    <xf numFmtId="165" fontId="4" fillId="0" borderId="1" xfId="1" applyNumberFormat="1" applyFont="1" applyBorder="1" applyAlignment="1">
      <alignment horizontal="right"/>
    </xf>
    <xf numFmtId="168" fontId="4" fillId="0" borderId="0" xfId="2" applyNumberFormat="1" applyFont="1" applyAlignment="1">
      <alignment horizontal="right"/>
    </xf>
    <xf numFmtId="168" fontId="4" fillId="0" borderId="1" xfId="2" applyNumberFormat="1" applyFont="1" applyBorder="1" applyAlignment="1">
      <alignment horizontal="right"/>
    </xf>
    <xf numFmtId="0" fontId="4" fillId="0" borderId="0" xfId="0" applyFont="1" applyAlignment="1">
      <alignment horizontal="left"/>
    </xf>
    <xf numFmtId="0" fontId="4" fillId="0" borderId="7" xfId="0" applyFont="1" applyBorder="1" applyAlignment="1">
      <alignment horizontal="left"/>
    </xf>
    <xf numFmtId="165" fontId="3" fillId="0" borderId="0" xfId="3" applyNumberFormat="1" applyFont="1"/>
    <xf numFmtId="9" fontId="4" fillId="0" borderId="0" xfId="2" applyFont="1"/>
    <xf numFmtId="43" fontId="0" fillId="0" borderId="0" xfId="0" applyNumberFormat="1"/>
    <xf numFmtId="0" fontId="4" fillId="0" borderId="0" xfId="0" applyFont="1" applyAlignment="1">
      <alignment horizontal="center"/>
    </xf>
    <xf numFmtId="164" fontId="4" fillId="0" borderId="0" xfId="0" applyNumberFormat="1" applyFont="1" applyAlignment="1">
      <alignment horizontal="left"/>
    </xf>
    <xf numFmtId="49" fontId="4" fillId="0" borderId="0" xfId="0" applyNumberFormat="1" applyFont="1" applyAlignment="1">
      <alignment horizontal="right"/>
    </xf>
    <xf numFmtId="3" fontId="4" fillId="0" borderId="0" xfId="0" applyNumberFormat="1" applyFont="1"/>
    <xf numFmtId="49" fontId="4" fillId="0" borderId="0" xfId="0" quotePrefix="1" applyNumberFormat="1" applyFont="1" applyAlignment="1">
      <alignment horizontal="right"/>
    </xf>
    <xf numFmtId="49" fontId="4" fillId="0" borderId="0" xfId="0" applyNumberFormat="1" applyFont="1"/>
    <xf numFmtId="0" fontId="4" fillId="0" borderId="0" xfId="0" applyFont="1" applyAlignment="1">
      <alignment horizontal="right"/>
    </xf>
    <xf numFmtId="49" fontId="4" fillId="0" borderId="0" xfId="0" applyNumberFormat="1" applyFont="1" applyAlignment="1">
      <alignment horizontal="left"/>
    </xf>
    <xf numFmtId="0" fontId="4" fillId="0" borderId="1" xfId="0" applyFont="1" applyBorder="1" applyAlignment="1">
      <alignment horizontal="left"/>
    </xf>
    <xf numFmtId="165" fontId="3" fillId="0" borderId="0" xfId="4" applyNumberFormat="1" applyFont="1" applyFill="1" applyAlignment="1">
      <alignment horizontal="right"/>
    </xf>
    <xf numFmtId="167" fontId="4" fillId="0" borderId="1" xfId="0" applyNumberFormat="1" applyFont="1" applyBorder="1"/>
    <xf numFmtId="1" fontId="4" fillId="0" borderId="0" xfId="1" applyNumberFormat="1" applyFont="1" applyAlignment="1">
      <alignment horizontal="right"/>
    </xf>
    <xf numFmtId="0" fontId="3" fillId="0" borderId="1" xfId="3" applyFont="1" applyBorder="1" applyAlignment="1">
      <alignment horizontal="left"/>
    </xf>
    <xf numFmtId="16" fontId="3" fillId="0" borderId="0" xfId="3" quotePrefix="1" applyNumberFormat="1" applyFont="1" applyAlignment="1">
      <alignment horizontal="left"/>
    </xf>
    <xf numFmtId="0" fontId="3" fillId="0" borderId="0" xfId="3" quotePrefix="1" applyFont="1" applyAlignment="1">
      <alignment horizontal="left"/>
    </xf>
    <xf numFmtId="0" fontId="3" fillId="0" borderId="0" xfId="3" applyFont="1" applyAlignment="1">
      <alignment horizontal="left"/>
    </xf>
    <xf numFmtId="0" fontId="3" fillId="0" borderId="1" xfId="3" quotePrefix="1" applyFont="1" applyBorder="1" applyAlignment="1">
      <alignment horizontal="left"/>
    </xf>
    <xf numFmtId="1" fontId="6" fillId="0" borderId="0" xfId="0" applyNumberFormat="1" applyFont="1" applyAlignment="1">
      <alignment horizontal="right" vertical="center"/>
    </xf>
    <xf numFmtId="165" fontId="6" fillId="0" borderId="0" xfId="1" applyNumberFormat="1" applyFont="1" applyAlignment="1">
      <alignment horizontal="right" vertical="center"/>
    </xf>
    <xf numFmtId="1" fontId="6" fillId="0" borderId="6" xfId="0" applyNumberFormat="1" applyFont="1" applyBorder="1" applyAlignment="1">
      <alignment horizontal="right" vertical="center"/>
    </xf>
    <xf numFmtId="165" fontId="6" fillId="0" borderId="6" xfId="1" applyNumberFormat="1" applyFont="1" applyBorder="1" applyAlignment="1">
      <alignment horizontal="right" vertical="center"/>
    </xf>
    <xf numFmtId="0" fontId="9" fillId="0" borderId="6" xfId="0" applyFont="1" applyBorder="1" applyAlignment="1">
      <alignment horizontal="left" vertical="center"/>
    </xf>
    <xf numFmtId="0" fontId="9" fillId="0" borderId="6" xfId="0" applyFont="1" applyBorder="1" applyAlignment="1">
      <alignment horizontal="right" vertical="center"/>
    </xf>
    <xf numFmtId="0" fontId="9" fillId="0" borderId="0" xfId="0" applyFont="1" applyAlignment="1">
      <alignment horizontal="left" vertical="center"/>
    </xf>
    <xf numFmtId="3" fontId="9" fillId="0" borderId="0" xfId="0" applyNumberFormat="1" applyFont="1" applyAlignment="1">
      <alignment horizontal="right" vertical="center"/>
    </xf>
    <xf numFmtId="0" fontId="9" fillId="0" borderId="0" xfId="0" applyFont="1" applyAlignment="1">
      <alignment horizontal="right" vertical="center"/>
    </xf>
    <xf numFmtId="3" fontId="9" fillId="0" borderId="6" xfId="0" applyNumberFormat="1" applyFont="1" applyBorder="1" applyAlignment="1">
      <alignment horizontal="right" vertical="center"/>
    </xf>
    <xf numFmtId="0" fontId="6" fillId="0" borderId="0" xfId="0" applyFont="1"/>
    <xf numFmtId="0" fontId="10" fillId="0" borderId="6" xfId="0" applyFont="1" applyBorder="1" applyAlignment="1">
      <alignment horizontal="center" vertical="center"/>
    </xf>
    <xf numFmtId="0" fontId="10" fillId="0" borderId="5" xfId="0" applyFont="1" applyBorder="1" applyAlignment="1">
      <alignment horizontal="left" vertical="center"/>
    </xf>
    <xf numFmtId="0" fontId="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3" fontId="10" fillId="0" borderId="0" xfId="0" applyNumberFormat="1" applyFont="1" applyAlignment="1">
      <alignment horizontal="right" vertical="center"/>
    </xf>
    <xf numFmtId="0" fontId="10" fillId="0" borderId="6" xfId="0" applyFont="1" applyBorder="1" applyAlignment="1">
      <alignment horizontal="left" vertical="center"/>
    </xf>
    <xf numFmtId="3" fontId="10" fillId="0" borderId="6" xfId="0" applyNumberFormat="1" applyFont="1" applyBorder="1" applyAlignment="1">
      <alignment horizontal="right" vertical="center"/>
    </xf>
    <xf numFmtId="0" fontId="10" fillId="0" borderId="6" xfId="0" applyFont="1" applyBorder="1" applyAlignment="1">
      <alignment horizontal="right" vertical="center"/>
    </xf>
    <xf numFmtId="0" fontId="7" fillId="0" borderId="0" xfId="0" applyFont="1"/>
    <xf numFmtId="0" fontId="7" fillId="0" borderId="0" xfId="0" applyFont="1" applyAlignment="1">
      <alignment horizontal="left" vertical="center"/>
    </xf>
    <xf numFmtId="0" fontId="4" fillId="0" borderId="2" xfId="0" applyFont="1" applyBorder="1" applyAlignment="1">
      <alignment horizontal="center"/>
    </xf>
    <xf numFmtId="9" fontId="4" fillId="0" borderId="0" xfId="2" applyFont="1" applyAlignment="1">
      <alignment horizontal="right"/>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center"/>
    </xf>
    <xf numFmtId="0" fontId="4" fillId="0" borderId="2" xfId="0" applyFont="1" applyBorder="1" applyAlignment="1">
      <alignment horizontal="right"/>
    </xf>
    <xf numFmtId="165" fontId="4" fillId="0" borderId="2" xfId="1" applyNumberFormat="1" applyFont="1" applyBorder="1" applyAlignment="1">
      <alignment horizontal="right"/>
    </xf>
    <xf numFmtId="165" fontId="3" fillId="0" borderId="13" xfId="4" applyNumberFormat="1" applyFont="1" applyBorder="1" applyAlignment="1">
      <alignment horizontal="right"/>
    </xf>
    <xf numFmtId="165" fontId="3" fillId="0" borderId="12" xfId="4" applyNumberFormat="1" applyFont="1" applyBorder="1" applyAlignment="1">
      <alignment horizontal="right"/>
    </xf>
    <xf numFmtId="165" fontId="3" fillId="0" borderId="11" xfId="4" applyNumberFormat="1" applyFont="1" applyBorder="1" applyAlignment="1">
      <alignment horizontal="right"/>
    </xf>
    <xf numFmtId="3" fontId="4" fillId="0" borderId="0" xfId="0" applyNumberFormat="1" applyFont="1" applyAlignment="1">
      <alignment horizontal="right"/>
    </xf>
    <xf numFmtId="1" fontId="4" fillId="0" borderId="0" xfId="0" quotePrefix="1" applyNumberFormat="1" applyFont="1" applyAlignment="1">
      <alignment horizontal="right"/>
    </xf>
    <xf numFmtId="164" fontId="4" fillId="0" borderId="0" xfId="0" quotePrefix="1" applyNumberFormat="1" applyFont="1" applyAlignment="1">
      <alignment horizontal="right"/>
    </xf>
    <xf numFmtId="164" fontId="4" fillId="0" borderId="1" xfId="0" applyNumberFormat="1" applyFont="1" applyBorder="1" applyAlignment="1">
      <alignment horizontal="left"/>
    </xf>
    <xf numFmtId="49" fontId="4" fillId="0" borderId="1" xfId="0" applyNumberFormat="1" applyFont="1" applyBorder="1" applyAlignment="1">
      <alignment horizontal="right"/>
    </xf>
    <xf numFmtId="3" fontId="4" fillId="0" borderId="1" xfId="0" applyNumberFormat="1" applyFont="1" applyBorder="1" applyAlignment="1">
      <alignment horizontal="right"/>
    </xf>
    <xf numFmtId="49" fontId="4" fillId="0" borderId="1" xfId="0" applyNumberFormat="1" applyFont="1" applyBorder="1" applyAlignment="1">
      <alignment horizontal="left"/>
    </xf>
    <xf numFmtId="0" fontId="12" fillId="0" borderId="3" xfId="3" applyFont="1" applyBorder="1"/>
    <xf numFmtId="0" fontId="12" fillId="0" borderId="2" xfId="3" applyFont="1" applyBorder="1" applyAlignment="1">
      <alignment horizontal="centerContinuous"/>
    </xf>
    <xf numFmtId="0" fontId="12" fillId="0" borderId="3" xfId="3" applyFont="1" applyBorder="1" applyAlignment="1">
      <alignment horizontal="centerContinuous"/>
    </xf>
    <xf numFmtId="0" fontId="12" fillId="0" borderId="2" xfId="3" applyFont="1" applyBorder="1" applyAlignment="1">
      <alignment horizontal="center"/>
    </xf>
    <xf numFmtId="0" fontId="12" fillId="0" borderId="2" xfId="3" applyFont="1" applyBorder="1" applyAlignment="1">
      <alignment horizontal="left"/>
    </xf>
    <xf numFmtId="0" fontId="12" fillId="0" borderId="0" xfId="3" applyFont="1" applyAlignment="1">
      <alignment horizontal="right"/>
    </xf>
    <xf numFmtId="167" fontId="12" fillId="0" borderId="3" xfId="3" applyNumberFormat="1" applyFont="1" applyBorder="1"/>
    <xf numFmtId="2" fontId="13" fillId="0" borderId="3" xfId="3" applyNumberFormat="1" applyFont="1" applyBorder="1" applyAlignment="1">
      <alignment horizontal="right"/>
    </xf>
    <xf numFmtId="0" fontId="12" fillId="0" borderId="0" xfId="3" applyFont="1" applyAlignment="1">
      <alignment horizontal="center"/>
    </xf>
    <xf numFmtId="0" fontId="12" fillId="0" borderId="0" xfId="3" applyFont="1"/>
    <xf numFmtId="0" fontId="12" fillId="0" borderId="3" xfId="3" applyFont="1" applyBorder="1" applyAlignment="1">
      <alignment horizontal="center"/>
    </xf>
    <xf numFmtId="2" fontId="12" fillId="0" borderId="0" xfId="3" applyNumberFormat="1" applyFont="1" applyAlignment="1">
      <alignment horizontal="center"/>
    </xf>
    <xf numFmtId="2" fontId="13" fillId="0" borderId="0" xfId="3" applyNumberFormat="1" applyFont="1" applyAlignment="1">
      <alignment horizontal="right"/>
    </xf>
    <xf numFmtId="0" fontId="12" fillId="0" borderId="1" xfId="3" applyFont="1" applyBorder="1" applyAlignment="1">
      <alignment horizontal="right"/>
    </xf>
    <xf numFmtId="0" fontId="12" fillId="0" borderId="1" xfId="3" applyFont="1" applyBorder="1"/>
    <xf numFmtId="2" fontId="12" fillId="0" borderId="1" xfId="3" applyNumberFormat="1" applyFont="1" applyBorder="1" applyAlignment="1">
      <alignment horizontal="right"/>
    </xf>
    <xf numFmtId="9" fontId="12" fillId="0" borderId="1" xfId="2" applyFont="1" applyBorder="1" applyAlignment="1">
      <alignment horizontal="right"/>
    </xf>
    <xf numFmtId="169" fontId="12" fillId="0" borderId="0" xfId="1" applyNumberFormat="1" applyFont="1"/>
    <xf numFmtId="170" fontId="12" fillId="0" borderId="0" xfId="1" applyNumberFormat="1" applyFont="1"/>
    <xf numFmtId="169" fontId="12" fillId="0" borderId="0" xfId="3" applyNumberFormat="1" applyFont="1"/>
    <xf numFmtId="169" fontId="12" fillId="0" borderId="0" xfId="1" applyNumberFormat="1" applyFont="1" applyFill="1"/>
    <xf numFmtId="0" fontId="12" fillId="0" borderId="2" xfId="3" applyFont="1" applyBorder="1" applyAlignment="1">
      <alignment horizontal="right"/>
    </xf>
    <xf numFmtId="0" fontId="12" fillId="0" borderId="2" xfId="3" applyFont="1" applyBorder="1"/>
    <xf numFmtId="43" fontId="12" fillId="0" borderId="2" xfId="1" applyFont="1" applyBorder="1"/>
    <xf numFmtId="2" fontId="12" fillId="0" borderId="2" xfId="3" applyNumberFormat="1" applyFont="1" applyBorder="1"/>
    <xf numFmtId="167" fontId="12" fillId="0" borderId="2" xfId="3" applyNumberFormat="1" applyFont="1" applyBorder="1"/>
    <xf numFmtId="169" fontId="12" fillId="0" borderId="2" xfId="1" applyNumberFormat="1" applyFont="1" applyFill="1" applyBorder="1"/>
    <xf numFmtId="167" fontId="12" fillId="0" borderId="3" xfId="3" applyNumberFormat="1" applyFont="1" applyBorder="1" applyAlignment="1">
      <alignment horizontal="right"/>
    </xf>
    <xf numFmtId="0" fontId="12" fillId="0" borderId="3" xfId="3" applyFont="1" applyBorder="1" applyAlignment="1">
      <alignment horizontal="right"/>
    </xf>
    <xf numFmtId="2" fontId="12" fillId="0" borderId="0" xfId="3" applyNumberFormat="1" applyFont="1" applyAlignment="1">
      <alignment horizontal="right"/>
    </xf>
    <xf numFmtId="3" fontId="12" fillId="0" borderId="0" xfId="3" applyNumberFormat="1" applyFont="1" applyAlignment="1">
      <alignment horizontal="right"/>
    </xf>
    <xf numFmtId="169" fontId="12" fillId="0" borderId="0" xfId="1" applyNumberFormat="1" applyFont="1" applyAlignment="1">
      <alignment horizontal="right"/>
    </xf>
    <xf numFmtId="170" fontId="12" fillId="0" borderId="0" xfId="1" applyNumberFormat="1" applyFont="1" applyAlignment="1">
      <alignment horizontal="right"/>
    </xf>
    <xf numFmtId="169" fontId="12" fillId="0" borderId="0" xfId="3" applyNumberFormat="1" applyFont="1" applyAlignment="1">
      <alignment horizontal="right"/>
    </xf>
    <xf numFmtId="169" fontId="12" fillId="0" borderId="0" xfId="1" applyNumberFormat="1" applyFont="1" applyFill="1" applyAlignment="1">
      <alignment horizontal="right"/>
    </xf>
    <xf numFmtId="3" fontId="12" fillId="0" borderId="2" xfId="3" applyNumberFormat="1" applyFont="1" applyBorder="1" applyAlignment="1">
      <alignment horizontal="right"/>
    </xf>
    <xf numFmtId="43" fontId="12" fillId="0" borderId="2" xfId="1" applyFont="1" applyBorder="1" applyAlignment="1">
      <alignment horizontal="right"/>
    </xf>
    <xf numFmtId="2" fontId="12" fillId="0" borderId="2" xfId="3" applyNumberFormat="1" applyFont="1" applyBorder="1" applyAlignment="1">
      <alignment horizontal="right"/>
    </xf>
    <xf numFmtId="167" fontId="12" fillId="0" borderId="2" xfId="3" applyNumberFormat="1" applyFont="1" applyBorder="1" applyAlignment="1">
      <alignment horizontal="right"/>
    </xf>
    <xf numFmtId="169" fontId="12" fillId="0" borderId="2" xfId="1" applyNumberFormat="1" applyFont="1" applyFill="1" applyBorder="1" applyAlignment="1">
      <alignment horizontal="right"/>
    </xf>
    <xf numFmtId="0" fontId="12" fillId="0" borderId="0" xfId="3" applyFont="1" applyAlignment="1">
      <alignment horizontal="left"/>
    </xf>
    <xf numFmtId="0" fontId="12" fillId="0" borderId="1" xfId="3" applyFont="1" applyBorder="1" applyAlignment="1">
      <alignment horizontal="left"/>
    </xf>
    <xf numFmtId="167" fontId="4" fillId="0" borderId="0" xfId="0" applyNumberFormat="1" applyFont="1" applyAlignment="1">
      <alignment horizontal="right"/>
    </xf>
    <xf numFmtId="2" fontId="4" fillId="0" borderId="0" xfId="0" applyNumberFormat="1" applyFont="1" applyAlignment="1">
      <alignment horizontal="right"/>
    </xf>
    <xf numFmtId="167" fontId="4" fillId="0" borderId="1" xfId="0" applyNumberFormat="1" applyFont="1" applyBorder="1" applyAlignment="1">
      <alignment horizontal="right"/>
    </xf>
    <xf numFmtId="2" fontId="4" fillId="0" borderId="1" xfId="0" applyNumberFormat="1" applyFont="1" applyBorder="1" applyAlignment="1">
      <alignment horizontal="right"/>
    </xf>
    <xf numFmtId="165" fontId="4" fillId="0" borderId="0" xfId="0" applyNumberFormat="1" applyFont="1" applyAlignment="1">
      <alignment horizontal="right"/>
    </xf>
    <xf numFmtId="165" fontId="4" fillId="0" borderId="1" xfId="0" applyNumberFormat="1" applyFont="1" applyBorder="1" applyAlignment="1">
      <alignment horizontal="right"/>
    </xf>
    <xf numFmtId="0" fontId="0" fillId="0" borderId="0" xfId="0" applyAlignment="1">
      <alignment horizontal="left"/>
    </xf>
    <xf numFmtId="49" fontId="4" fillId="0" borderId="2" xfId="0" applyNumberFormat="1" applyFont="1" applyBorder="1" applyAlignment="1">
      <alignment horizontal="left"/>
    </xf>
    <xf numFmtId="14" fontId="4" fillId="0" borderId="2" xfId="0" applyNumberFormat="1" applyFont="1" applyBorder="1" applyAlignment="1">
      <alignment horizontal="left"/>
    </xf>
    <xf numFmtId="0" fontId="4" fillId="0" borderId="2" xfId="0" applyFont="1" applyBorder="1" applyAlignment="1">
      <alignment horizontal="left"/>
    </xf>
    <xf numFmtId="14" fontId="4" fillId="0" borderId="0" xfId="0" applyNumberFormat="1" applyFont="1" applyAlignment="1">
      <alignment horizontal="left"/>
    </xf>
    <xf numFmtId="14" fontId="4" fillId="0" borderId="1" xfId="0" applyNumberFormat="1" applyFont="1" applyBorder="1" applyAlignment="1">
      <alignment horizontal="left"/>
    </xf>
    <xf numFmtId="0" fontId="3" fillId="0" borderId="0" xfId="3" applyFont="1" applyAlignment="1">
      <alignment wrapText="1"/>
    </xf>
    <xf numFmtId="0" fontId="12" fillId="0" borderId="0" xfId="3" applyFont="1" applyAlignment="1">
      <alignment horizontal="centerContinuous"/>
    </xf>
    <xf numFmtId="1" fontId="12" fillId="0" borderId="0" xfId="3" applyNumberFormat="1" applyFont="1"/>
    <xf numFmtId="165" fontId="12" fillId="0" borderId="0" xfId="1" applyNumberFormat="1" applyFont="1" applyFill="1"/>
    <xf numFmtId="1" fontId="12" fillId="0" borderId="2" xfId="3" applyNumberFormat="1" applyFont="1" applyBorder="1"/>
    <xf numFmtId="169" fontId="12" fillId="0" borderId="2" xfId="1" applyNumberFormat="1" applyFont="1" applyBorder="1"/>
    <xf numFmtId="0" fontId="12" fillId="0" borderId="3" xfId="3" applyFont="1" applyBorder="1" applyAlignment="1">
      <alignment horizontal="left"/>
    </xf>
    <xf numFmtId="43" fontId="12" fillId="0" borderId="0" xfId="3" applyNumberFormat="1" applyFont="1"/>
    <xf numFmtId="171" fontId="14" fillId="0" borderId="0" xfId="3" applyNumberFormat="1" applyFont="1"/>
    <xf numFmtId="171" fontId="12" fillId="0" borderId="0" xfId="3" applyNumberFormat="1" applyFont="1"/>
    <xf numFmtId="14" fontId="0" fillId="2" borderId="0" xfId="0" applyNumberFormat="1" applyFill="1"/>
    <xf numFmtId="0" fontId="0" fillId="2" borderId="0" xfId="0" applyFill="1"/>
    <xf numFmtId="1" fontId="12" fillId="0" borderId="0" xfId="3" applyNumberFormat="1" applyFont="1" applyAlignment="1">
      <alignment horizontal="left"/>
    </xf>
    <xf numFmtId="0" fontId="3" fillId="0" borderId="0" xfId="3" applyFont="1" applyAlignment="1">
      <alignment horizontal="centerContinuous"/>
    </xf>
    <xf numFmtId="0" fontId="3" fillId="0" borderId="3" xfId="3" applyFont="1" applyBorder="1"/>
    <xf numFmtId="0" fontId="3" fillId="0" borderId="2" xfId="3" applyFont="1" applyBorder="1" applyAlignment="1">
      <alignment horizontal="centerContinuous"/>
    </xf>
    <xf numFmtId="0" fontId="3" fillId="0" borderId="3" xfId="3" applyFont="1" applyBorder="1" applyAlignment="1">
      <alignment horizontal="centerContinuous"/>
    </xf>
    <xf numFmtId="0" fontId="3" fillId="0" borderId="2" xfId="3" applyFont="1" applyBorder="1" applyAlignment="1">
      <alignment horizontal="center"/>
    </xf>
    <xf numFmtId="0" fontId="3" fillId="0" borderId="2" xfId="3" applyFont="1" applyBorder="1" applyAlignment="1">
      <alignment horizontal="left"/>
    </xf>
    <xf numFmtId="167" fontId="3" fillId="0" borderId="3" xfId="3" applyNumberFormat="1" applyFont="1" applyBorder="1"/>
    <xf numFmtId="2" fontId="5" fillId="0" borderId="3" xfId="3" applyNumberFormat="1" applyFont="1" applyBorder="1" applyAlignment="1">
      <alignment horizontal="right"/>
    </xf>
    <xf numFmtId="0" fontId="3" fillId="0" borderId="0" xfId="3" applyFont="1" applyAlignment="1">
      <alignment horizontal="center"/>
    </xf>
    <xf numFmtId="0" fontId="3" fillId="0" borderId="3" xfId="3" applyFont="1" applyBorder="1" applyAlignment="1">
      <alignment horizontal="center"/>
    </xf>
    <xf numFmtId="2" fontId="3" fillId="0" borderId="0" xfId="3" applyNumberFormat="1" applyFont="1" applyAlignment="1">
      <alignment horizontal="center"/>
    </xf>
    <xf numFmtId="2" fontId="5" fillId="0" borderId="0" xfId="3" applyNumberFormat="1" applyFont="1" applyAlignment="1">
      <alignment horizontal="right"/>
    </xf>
    <xf numFmtId="2" fontId="3" fillId="0" borderId="1" xfId="3" applyNumberFormat="1" applyFont="1" applyBorder="1" applyAlignment="1">
      <alignment horizontal="right"/>
    </xf>
    <xf numFmtId="9" fontId="3" fillId="0" borderId="1" xfId="2" applyFont="1" applyBorder="1" applyAlignment="1">
      <alignment horizontal="right"/>
    </xf>
    <xf numFmtId="169" fontId="3" fillId="0" borderId="0" xfId="1" applyNumberFormat="1" applyFont="1"/>
    <xf numFmtId="169" fontId="3" fillId="0" borderId="0" xfId="3" applyNumberFormat="1" applyFont="1"/>
    <xf numFmtId="1" fontId="3" fillId="0" borderId="0" xfId="3" applyNumberFormat="1" applyFont="1"/>
    <xf numFmtId="165" fontId="3" fillId="0" borderId="0" xfId="1" applyNumberFormat="1" applyFont="1" applyFill="1"/>
    <xf numFmtId="169" fontId="3" fillId="0" borderId="0" xfId="1" applyNumberFormat="1" applyFont="1" applyFill="1"/>
    <xf numFmtId="0" fontId="3" fillId="0" borderId="2" xfId="3" applyFont="1" applyBorder="1" applyAlignment="1">
      <alignment horizontal="right"/>
    </xf>
    <xf numFmtId="0" fontId="3" fillId="0" borderId="2" xfId="3" applyFont="1" applyBorder="1"/>
    <xf numFmtId="1" fontId="3" fillId="0" borderId="2" xfId="3" applyNumberFormat="1" applyFont="1" applyBorder="1"/>
    <xf numFmtId="43" fontId="3" fillId="0" borderId="2" xfId="1" applyFont="1" applyBorder="1"/>
    <xf numFmtId="2" fontId="3" fillId="0" borderId="2" xfId="3" applyNumberFormat="1" applyFont="1" applyBorder="1"/>
    <xf numFmtId="167" fontId="3" fillId="0" borderId="2" xfId="3" applyNumberFormat="1" applyFont="1" applyBorder="1"/>
    <xf numFmtId="169" fontId="3" fillId="0" borderId="2" xfId="1" applyNumberFormat="1" applyFont="1" applyFill="1" applyBorder="1"/>
    <xf numFmtId="0" fontId="3" fillId="0" borderId="3" xfId="3" applyFont="1" applyBorder="1" applyAlignment="1">
      <alignment horizontal="left"/>
    </xf>
    <xf numFmtId="43" fontId="3" fillId="0" borderId="0" xfId="3" applyNumberFormat="1" applyFont="1"/>
    <xf numFmtId="0" fontId="1" fillId="0" borderId="0" xfId="0" applyFont="1"/>
    <xf numFmtId="171" fontId="4" fillId="0" borderId="0" xfId="3" applyNumberFormat="1" applyFont="1"/>
    <xf numFmtId="171" fontId="3" fillId="0" borderId="0" xfId="3" applyNumberFormat="1" applyFont="1"/>
    <xf numFmtId="0" fontId="1" fillId="2" borderId="0" xfId="0" applyFont="1" applyFill="1"/>
    <xf numFmtId="14" fontId="1" fillId="2" borderId="0" xfId="0" applyNumberFormat="1" applyFont="1" applyFill="1"/>
    <xf numFmtId="0" fontId="1" fillId="0" borderId="0" xfId="0" applyFont="1" applyAlignment="1">
      <alignment horizontal="left"/>
    </xf>
    <xf numFmtId="3" fontId="3" fillId="0" borderId="0" xfId="3" applyNumberFormat="1" applyFont="1"/>
    <xf numFmtId="170" fontId="3" fillId="0" borderId="0" xfId="1" applyNumberFormat="1" applyFont="1"/>
    <xf numFmtId="3" fontId="3" fillId="0" borderId="2" xfId="3" applyNumberFormat="1" applyFont="1" applyBorder="1"/>
    <xf numFmtId="165" fontId="3" fillId="0" borderId="0" xfId="5" applyNumberFormat="1" applyFont="1" applyFill="1"/>
    <xf numFmtId="0" fontId="6" fillId="0" borderId="5"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wrapText="1"/>
    </xf>
    <xf numFmtId="0" fontId="9" fillId="0" borderId="14" xfId="0" applyFont="1" applyBorder="1" applyAlignment="1">
      <alignment horizontal="right"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xf>
    <xf numFmtId="0" fontId="3" fillId="0" borderId="0" xfId="3" applyFont="1" applyAlignment="1">
      <alignment horizontal="left" wrapText="1"/>
    </xf>
    <xf numFmtId="0" fontId="12" fillId="0" borderId="2" xfId="3" applyFont="1" applyBorder="1" applyAlignment="1">
      <alignment horizontal="right"/>
    </xf>
    <xf numFmtId="0" fontId="3" fillId="0" borderId="0" xfId="3" applyFont="1" applyAlignment="1">
      <alignment horizontal="left" vertical="top" wrapText="1"/>
    </xf>
    <xf numFmtId="0" fontId="4" fillId="0" borderId="2" xfId="0" applyFont="1" applyBorder="1" applyAlignment="1">
      <alignment horizontal="center"/>
    </xf>
    <xf numFmtId="0" fontId="4" fillId="0" borderId="0" xfId="0" applyFont="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xf>
    <xf numFmtId="0" fontId="12" fillId="0" borderId="2" xfId="3" applyFont="1" applyBorder="1" applyAlignment="1">
      <alignment horizontal="center"/>
    </xf>
    <xf numFmtId="0" fontId="3" fillId="0" borderId="2" xfId="3" applyFont="1" applyBorder="1" applyAlignment="1">
      <alignment horizontal="center"/>
    </xf>
  </cellXfs>
  <cellStyles count="6">
    <cellStyle name="Comma" xfId="1" builtinId="3"/>
    <cellStyle name="Comma 2 2 2 2 2 2" xfId="4" xr:uid="{3994B31D-FD59-44C0-A8C8-09625A95B419}"/>
    <cellStyle name="Comma 3" xfId="5" xr:uid="{D57EFB7B-BAB4-4349-83C2-C11619AA4F4C}"/>
    <cellStyle name="Normal" xfId="0" builtinId="0"/>
    <cellStyle name="Normal 2" xfId="3" xr:uid="{54629F7D-B75B-4454-8813-F8C1842F8C77}"/>
    <cellStyle name="Percent" xfId="2" builtinId="5"/>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chartData>
  <cx:chart>
    <cx:title pos="t" align="ctr" overlay="0">
      <cx:tx>
        <cx:txData>
          <cx:v>Length</cx:v>
        </cx:txData>
      </cx:tx>
      <cx:txPr>
        <a:bodyPr rot="0" spcFirstLastPara="1" vertOverflow="ellipsis" vert="horz" wrap="square" lIns="38100" tIns="19050" rIns="38100" bIns="19050" anchor="ctr" anchorCtr="1" compatLnSpc="0"/>
        <a:lstStyle/>
        <a:p>
          <a:pPr algn="ctr" rtl="0">
            <a:defRPr sz="1400" b="0" i="0" u="none" strike="noStrike" baseline="0">
              <a:solidFill>
                <a:sysClr val="windowText" lastClr="000000">
                  <a:lumMod val="65000"/>
                  <a:lumOff val="35000"/>
                </a:sysClr>
              </a:solidFill>
              <a:latin typeface="+mn-lt"/>
              <a:ea typeface="+mn-ea"/>
              <a:cs typeface="+mn-cs"/>
            </a:defRPr>
          </a:pPr>
          <a:r>
            <a:rPr kumimoji="0" lang="en-US" sz="1400" b="0" i="0" u="none" strike="noStrike" kern="0" cap="none" spc="0" normalizeH="0" baseline="0" noProof="0">
              <a:ln>
                <a:noFill/>
              </a:ln>
              <a:solidFill>
                <a:sysClr val="windowText" lastClr="000000">
                  <a:lumMod val="65000"/>
                  <a:lumOff val="35000"/>
                </a:sysClr>
              </a:solidFill>
              <a:effectLst/>
              <a:uLnTx/>
              <a:uFillTx/>
              <a:latin typeface="Calibri" panose="020F0502020204030204"/>
            </a:rPr>
            <a:t>Length</a:t>
          </a:r>
        </a:p>
      </cx:txPr>
    </cx:title>
    <cx:plotArea>
      <cx:plotAreaRegion>
        <cx:series layoutId="boxWhisker" uniqueId="{83B49310-8061-4BFD-807D-D91EF0CCB739}">
          <cx:tx>
            <cx:txData>
              <cx:f>_xlchart.v1.1</cx:f>
              <cx:v/>
            </cx:txData>
          </cx:tx>
          <cx:dataId val="0"/>
          <cx:layoutPr>
            <cx:visibility meanLine="0" meanMarker="1" nonoutliers="0" outliers="1"/>
            <cx:statistics quartileMethod="exclusive"/>
          </cx:layoutPr>
        </cx:series>
      </cx:plotAreaRegion>
      <cx:axis id="0">
        <cx:catScaling gapWidth="1"/>
        <cx:tickLabels/>
      </cx:axis>
      <cx:axis id="1">
        <cx:valScaling min="400"/>
        <cx:majorGridlines/>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val">
        <cx:f>_xlchart.v1.5</cx:f>
      </cx:numDim>
    </cx:data>
  </cx:chartData>
  <cx:chart>
    <cx:title pos="t" align="ctr" overlay="0">
      <cx:tx>
        <cx:txData>
          <cx:v>Length</cx:v>
        </cx:txData>
      </cx:tx>
      <cx:txPr>
        <a:bodyPr rot="0" spcFirstLastPara="1" vertOverflow="ellipsis" vert="horz" wrap="square" lIns="38100" tIns="19050" rIns="38100" bIns="19050" anchor="ctr" anchorCtr="1" compatLnSpc="0"/>
        <a:lstStyle/>
        <a:p>
          <a:pPr algn="ctr" rtl="0">
            <a:defRPr sz="1400" b="0" i="0" u="none" strike="noStrike" baseline="0">
              <a:solidFill>
                <a:sysClr val="windowText" lastClr="000000">
                  <a:lumMod val="65000"/>
                  <a:lumOff val="35000"/>
                </a:sysClr>
              </a:solidFill>
              <a:latin typeface="+mn-lt"/>
              <a:ea typeface="+mn-ea"/>
              <a:cs typeface="+mn-cs"/>
            </a:defRPr>
          </a:pPr>
          <a:r>
            <a:rPr kumimoji="0" lang="en-US" sz="1400" b="0" i="0" u="none" strike="noStrike" kern="0" cap="none" spc="0" normalizeH="0" baseline="0" noProof="0">
              <a:ln>
                <a:noFill/>
              </a:ln>
              <a:solidFill>
                <a:sysClr val="windowText" lastClr="000000">
                  <a:lumMod val="65000"/>
                  <a:lumOff val="35000"/>
                </a:sysClr>
              </a:solidFill>
              <a:effectLst/>
              <a:uLnTx/>
              <a:uFillTx/>
              <a:latin typeface="Calibri" panose="020F0502020204030204"/>
            </a:rPr>
            <a:t>Length</a:t>
          </a:r>
        </a:p>
      </cx:txPr>
    </cx:title>
    <cx:plotArea>
      <cx:plotAreaRegion>
        <cx:series layoutId="boxWhisker" uniqueId="{617AE3FB-1ACA-403E-9232-D2AB6E096878}">
          <cx:tx>
            <cx:txData>
              <cx:f>_xlchart.v1.4</cx:f>
              <cx:v/>
            </cx:txData>
          </cx:tx>
          <cx:dataId val="0"/>
          <cx:layoutPr>
            <cx:visibility meanLine="0" meanMarker="1" nonoutliers="0" outliers="1"/>
            <cx:statistics quartileMethod="exclusive"/>
          </cx:layoutPr>
        </cx:series>
      </cx:plotAreaRegion>
      <cx:axis id="0">
        <cx:catScaling gapWidth="1"/>
        <cx:tickLabels/>
      </cx:axis>
      <cx:axis id="1">
        <cx:valScaling min="400"/>
        <cx:majorGridlines/>
        <cx:tickLabels/>
      </cx:axis>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_xlchart.v1.8</cx:f>
      </cx:numDim>
    </cx:data>
  </cx:chartData>
  <cx:chart>
    <cx:title pos="t" align="ctr" overlay="0">
      <cx:tx>
        <cx:txData>
          <cx:v>Length</cx:v>
        </cx:txData>
      </cx:tx>
      <cx:txPr>
        <a:bodyPr rot="0" spcFirstLastPara="1" vertOverflow="ellipsis" vert="horz" wrap="square" lIns="38100" tIns="19050" rIns="38100" bIns="19050" anchor="ctr" anchorCtr="1" compatLnSpc="0"/>
        <a:lstStyle/>
        <a:p>
          <a:pPr algn="ctr" rtl="0">
            <a:defRPr sz="1400" b="0" i="0" u="none" strike="noStrike" baseline="0">
              <a:solidFill>
                <a:sysClr val="windowText" lastClr="000000">
                  <a:lumMod val="65000"/>
                  <a:lumOff val="35000"/>
                </a:sysClr>
              </a:solidFill>
              <a:latin typeface="+mn-lt"/>
              <a:ea typeface="+mn-ea"/>
              <a:cs typeface="+mn-cs"/>
            </a:defRPr>
          </a:pPr>
          <a:r>
            <a:rPr kumimoji="0" lang="en-US" sz="1400" b="0" i="0" u="none" strike="noStrike" kern="0" cap="none" spc="0" normalizeH="0" baseline="0" noProof="0">
              <a:ln>
                <a:noFill/>
              </a:ln>
              <a:solidFill>
                <a:sysClr val="windowText" lastClr="000000">
                  <a:lumMod val="65000"/>
                  <a:lumOff val="35000"/>
                </a:sysClr>
              </a:solidFill>
              <a:effectLst/>
              <a:uLnTx/>
              <a:uFillTx/>
              <a:latin typeface="Calibri" panose="020F0502020204030204"/>
            </a:rPr>
            <a:t>Length</a:t>
          </a:r>
        </a:p>
      </cx:txPr>
    </cx:title>
    <cx:plotArea>
      <cx:plotAreaRegion>
        <cx:series layoutId="boxWhisker" uniqueId="{D70EDF4E-839C-4568-B97A-1022BD3B0A4B}">
          <cx:tx>
            <cx:txData>
              <cx:f>_xlchart.v1.7</cx:f>
              <cx:v/>
            </cx:txData>
          </cx:tx>
          <cx:dataId val="0"/>
          <cx:layoutPr>
            <cx:visibility meanLine="0" meanMarker="1" nonoutliers="0" outliers="1"/>
            <cx:statistics quartileMethod="exclusive"/>
          </cx:layoutPr>
        </cx:series>
      </cx:plotAreaRegion>
      <cx:axis id="0">
        <cx:catScaling gapWidth="1"/>
        <cx:tickLabels/>
      </cx:axis>
      <cx:axis id="1">
        <cx:valScaling min="400"/>
        <cx:majorGridlines/>
        <cx:tickLabels/>
      </cx:axis>
    </cx:plotArea>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_xlchart.v1.9</cx:f>
      </cx:strDim>
      <cx:numDim type="val">
        <cx:f>_xlchart.v1.11</cx:f>
      </cx:numDim>
    </cx:data>
  </cx:chartData>
  <cx:chart>
    <cx:title pos="t" align="ctr" overlay="0">
      <cx:tx>
        <cx:txData>
          <cx:v>Length</cx:v>
        </cx:txData>
      </cx:tx>
      <cx:txPr>
        <a:bodyPr rot="0" spcFirstLastPara="1" vertOverflow="ellipsis" vert="horz" wrap="square" lIns="38100" tIns="19050" rIns="38100" bIns="19050" anchor="ctr" anchorCtr="1" compatLnSpc="0"/>
        <a:lstStyle/>
        <a:p>
          <a:pPr algn="ctr" rtl="0">
            <a:defRPr sz="1400" b="0" i="0" u="none" strike="noStrike" baseline="0">
              <a:solidFill>
                <a:sysClr val="windowText" lastClr="000000">
                  <a:lumMod val="65000"/>
                  <a:lumOff val="35000"/>
                </a:sysClr>
              </a:solidFill>
              <a:latin typeface="+mn-lt"/>
              <a:ea typeface="+mn-ea"/>
              <a:cs typeface="+mn-cs"/>
            </a:defRPr>
          </a:pPr>
          <a:r>
            <a:rPr kumimoji="0" lang="en-US" sz="1400" b="0" i="0" u="none" strike="noStrike" kern="0" cap="none" spc="0" normalizeH="0" baseline="0" noProof="0">
              <a:ln>
                <a:noFill/>
              </a:ln>
              <a:solidFill>
                <a:sysClr val="windowText" lastClr="000000">
                  <a:lumMod val="65000"/>
                  <a:lumOff val="35000"/>
                </a:sysClr>
              </a:solidFill>
              <a:effectLst/>
              <a:uLnTx/>
              <a:uFillTx/>
              <a:latin typeface="Calibri" panose="020F0502020204030204"/>
            </a:rPr>
            <a:t>Length</a:t>
          </a:r>
        </a:p>
      </cx:txPr>
    </cx:title>
    <cx:plotArea>
      <cx:plotAreaRegion>
        <cx:series layoutId="boxWhisker" uniqueId="{617AE3FB-1ACA-403E-9232-D2AB6E096878}">
          <cx:tx>
            <cx:txData>
              <cx:f>_xlchart.v1.10</cx:f>
              <cx:v/>
            </cx:txData>
          </cx:tx>
          <cx:dataId val="0"/>
          <cx:layoutPr>
            <cx:visibility meanLine="0" meanMarker="1" nonoutliers="0" outliers="1"/>
            <cx:statistics quartileMethod="exclusive"/>
          </cx:layoutPr>
        </cx:series>
      </cx:plotAreaRegion>
      <cx:axis id="0">
        <cx:catScaling gapWidth="1"/>
        <cx:tickLabels/>
      </cx:axis>
      <cx:axis id="1">
        <cx:valScaling min="400"/>
        <cx:majorGridlines/>
        <cx:tickLabels/>
      </cx:axis>
    </cx:plotArea>
  </cx:chart>
  <cx:spPr>
    <a:ln>
      <a:solidFill>
        <a:schemeClr val="accent1">
          <a:alpha val="80000"/>
        </a:schemeClr>
      </a:solid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numDim type="val">
        <cx:f>_xlchart.v1.13</cx:f>
      </cx:numDim>
    </cx:data>
    <cx:data id="1">
      <cx:numDim type="val">
        <cx:f>_xlchart.v1.15</cx:f>
      </cx:numDim>
    </cx:data>
  </cx:chartData>
  <cx:chart>
    <cx:title pos="t" align="ctr" overlay="0"/>
    <cx:plotArea>
      <cx:plotAreaRegion>
        <cx:series layoutId="boxWhisker" uniqueId="{ADA03D94-0146-4A57-A2A2-8848F4A03330}">
          <cx:tx>
            <cx:txData>
              <cx:f>_xlchart.v1.12</cx:f>
              <cx:v/>
            </cx:txData>
          </cx:tx>
          <cx:dataId val="0"/>
          <cx:layoutPr>
            <cx:visibility meanLine="0" meanMarker="1" nonoutliers="0" outliers="1"/>
            <cx:statistics quartileMethod="exclusive"/>
          </cx:layoutPr>
        </cx:series>
        <cx:series layoutId="boxWhisker" uniqueId="{E7E342CA-2E56-4F00-9FEF-9E1921779674}">
          <cx:tx>
            <cx:txData>
              <cx:f>_xlchart.v1.14</cx:f>
              <cx:v/>
            </cx:txData>
          </cx:tx>
          <cx:dataId val="1"/>
          <cx:layoutPr>
            <cx:visibility meanLine="0" meanMarker="1" nonoutliers="0" outliers="1"/>
            <cx:statistics quartileMethod="exclusive"/>
          </cx:layoutPr>
        </cx:series>
      </cx:plotAreaRegion>
      <cx:axis id="0">
        <cx:catScaling gapWidth="1"/>
        <cx:tickLabels/>
      </cx:axis>
      <cx:axis id="1">
        <cx:valScaling/>
        <cx:majorGridlines/>
        <cx:tickLabels/>
      </cx:axis>
    </cx:plotArea>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_xlchart.v1.16</cx:f>
      </cx:strDim>
      <cx:numDim type="val">
        <cx:f>_xlchart.v1.18</cx:f>
      </cx:numDim>
    </cx:data>
  </cx:chartData>
  <cx:chart>
    <cx:title pos="t" align="ctr" overlay="0">
      <cx:tx>
        <cx:txData>
          <cx:v>Length</cx:v>
        </cx:txData>
      </cx:tx>
      <cx:txPr>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Length</a:t>
          </a:r>
        </a:p>
      </cx:txPr>
    </cx:title>
    <cx:plotArea>
      <cx:plotAreaRegion>
        <cx:series layoutId="boxWhisker" uniqueId="{9C39FCD3-BE9B-4331-BF01-58A2F93808C9}">
          <cx:tx>
            <cx:txData>
              <cx:f>_xlchart.v1.17</cx:f>
              <cx:v/>
            </cx:txData>
          </cx:tx>
          <cx:dataId val="0"/>
          <cx:layoutPr>
            <cx:visibility meanLine="0" meanMarker="0" nonoutliers="1" outliers="1"/>
            <cx:statistics quartileMethod="exclusive"/>
          </cx:layoutPr>
        </cx:series>
      </cx:plotAreaRegion>
      <cx:axis id="0">
        <cx:catScaling gapWidth="0.330000013"/>
        <cx:majorGridlines/>
        <cx:tickLabels/>
      </cx:axis>
      <cx:axis id="1">
        <cx:valScaling min="400"/>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1" Type="http://schemas.microsoft.com/office/2014/relationships/chartEx" Target="../charts/chartEx2.xml"/></Relationships>
</file>

<file path=xl/drawings/_rels/drawing3.xml.rels><?xml version="1.0" encoding="UTF-8" standalone="yes"?>
<Relationships xmlns="http://schemas.openxmlformats.org/package/2006/relationships"><Relationship Id="rId2" Type="http://schemas.microsoft.com/office/2014/relationships/chartEx" Target="../charts/chartEx4.xml"/><Relationship Id="rId1" Type="http://schemas.microsoft.com/office/2014/relationships/chartEx" Target="../charts/chartEx3.xml"/></Relationships>
</file>

<file path=xl/drawings/_rels/drawing4.xml.rels><?xml version="1.0" encoding="UTF-8" standalone="yes"?>
<Relationships xmlns="http://schemas.openxmlformats.org/package/2006/relationships"><Relationship Id="rId2" Type="http://schemas.microsoft.com/office/2014/relationships/chartEx" Target="../charts/chartEx6.xml"/><Relationship Id="rId1" Type="http://schemas.microsoft.com/office/2014/relationships/chartEx" Target="../charts/chartEx5.xml"/></Relationships>
</file>

<file path=xl/drawings/drawing1.xml><?xml version="1.0" encoding="utf-8"?>
<xdr:wsDr xmlns:xdr="http://schemas.openxmlformats.org/drawingml/2006/spreadsheetDrawing" xmlns:a="http://schemas.openxmlformats.org/drawingml/2006/main">
  <xdr:twoCellAnchor>
    <xdr:from>
      <xdr:col>6</xdr:col>
      <xdr:colOff>527536</xdr:colOff>
      <xdr:row>563</xdr:row>
      <xdr:rowOff>64475</xdr:rowOff>
    </xdr:from>
    <xdr:to>
      <xdr:col>14</xdr:col>
      <xdr:colOff>315056</xdr:colOff>
      <xdr:row>581</xdr:row>
      <xdr:rowOff>38098</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6206B68-91A7-46D5-9514-BCF81468795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741906" y="82822755"/>
              <a:ext cx="4812910" cy="2582203"/>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402980</xdr:colOff>
      <xdr:row>602</xdr:row>
      <xdr:rowOff>13188</xdr:rowOff>
    </xdr:from>
    <xdr:to>
      <xdr:col>14</xdr:col>
      <xdr:colOff>190500</xdr:colOff>
      <xdr:row>616</xdr:row>
      <xdr:rowOff>89388</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19E1CF05-E8F2-4854-BE2E-7D159F9C85C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622430" y="110315228"/>
              <a:ext cx="4805290" cy="263652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402980</xdr:colOff>
      <xdr:row>731</xdr:row>
      <xdr:rowOff>13188</xdr:rowOff>
    </xdr:from>
    <xdr:to>
      <xdr:col>14</xdr:col>
      <xdr:colOff>190500</xdr:colOff>
      <xdr:row>745</xdr:row>
      <xdr:rowOff>89388</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4C6EE9ED-6387-4827-8976-3D001424A8C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622430" y="133952468"/>
              <a:ext cx="4805290" cy="263652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14</xdr:col>
      <xdr:colOff>227135</xdr:colOff>
      <xdr:row>731</xdr:row>
      <xdr:rowOff>29309</xdr:rowOff>
    </xdr:from>
    <xdr:to>
      <xdr:col>22</xdr:col>
      <xdr:colOff>51288</xdr:colOff>
      <xdr:row>745</xdr:row>
      <xdr:rowOff>105509</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A264F990-C703-4863-B576-27144E98E47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8464355" y="133964779"/>
              <a:ext cx="4764453" cy="263652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289414</xdr:colOff>
      <xdr:row>443</xdr:row>
      <xdr:rowOff>64477</xdr:rowOff>
    </xdr:from>
    <xdr:to>
      <xdr:col>16</xdr:col>
      <xdr:colOff>47625</xdr:colOff>
      <xdr:row>457</xdr:row>
      <xdr:rowOff>140677</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2F95596-12B4-402A-A8EB-D69C2E07D74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721714" y="81329237"/>
              <a:ext cx="4800111" cy="263652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7</xdr:col>
      <xdr:colOff>25642</xdr:colOff>
      <xdr:row>33</xdr:row>
      <xdr:rowOff>146536</xdr:rowOff>
    </xdr:from>
    <xdr:to>
      <xdr:col>17</xdr:col>
      <xdr:colOff>29306</xdr:colOff>
      <xdr:row>53</xdr:row>
      <xdr:rowOff>52752</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8C8301A4-AF59-4832-AE54-38EA971DD40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3916922" y="6431766"/>
              <a:ext cx="6199994" cy="3567626"/>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46EF-2EB2-4D61-A0E3-888A6C062DE2}">
  <dimension ref="A1:I49"/>
  <sheetViews>
    <sheetView tabSelected="1" zoomScaleNormal="100" workbookViewId="0">
      <pane ySplit="3" topLeftCell="A4" activePane="bottomLeft" state="frozen"/>
      <selection pane="bottomLeft"/>
    </sheetView>
  </sheetViews>
  <sheetFormatPr defaultRowHeight="14.5" x14ac:dyDescent="0.35"/>
  <cols>
    <col min="1" max="1" width="17" customWidth="1"/>
    <col min="3" max="4" width="9" bestFit="1" customWidth="1"/>
    <col min="5" max="5" width="12.453125" bestFit="1" customWidth="1"/>
    <col min="6" max="6" width="9" bestFit="1" customWidth="1"/>
    <col min="7" max="7" width="12.453125" bestFit="1" customWidth="1"/>
    <col min="8" max="8" width="11" bestFit="1" customWidth="1"/>
    <col min="9" max="9" width="12.453125" bestFit="1" customWidth="1"/>
  </cols>
  <sheetData>
    <row r="1" spans="1:9" ht="15" thickBot="1" x14ac:dyDescent="0.4">
      <c r="A1" t="s">
        <v>429</v>
      </c>
    </row>
    <row r="2" spans="1:9" ht="16" thickBot="1" x14ac:dyDescent="0.4">
      <c r="A2" s="32"/>
      <c r="B2" s="33"/>
      <c r="C2" s="33"/>
      <c r="D2" s="210" t="s">
        <v>87</v>
      </c>
      <c r="E2" s="210"/>
      <c r="F2" s="210"/>
      <c r="G2" s="210"/>
      <c r="H2" s="210"/>
      <c r="I2" s="210"/>
    </row>
    <row r="3" spans="1:9" ht="15" thickBot="1" x14ac:dyDescent="0.4">
      <c r="A3" s="34" t="s">
        <v>88</v>
      </c>
      <c r="B3" s="35" t="s">
        <v>89</v>
      </c>
      <c r="C3" s="35" t="s">
        <v>90</v>
      </c>
      <c r="D3" s="35" t="s">
        <v>91</v>
      </c>
      <c r="E3" s="35" t="s">
        <v>92</v>
      </c>
      <c r="F3" s="35" t="s">
        <v>93</v>
      </c>
      <c r="G3" s="35" t="s">
        <v>94</v>
      </c>
      <c r="H3" s="35" t="s">
        <v>95</v>
      </c>
      <c r="I3" s="35" t="s">
        <v>47</v>
      </c>
    </row>
    <row r="4" spans="1:9" x14ac:dyDescent="0.35">
      <c r="A4" s="36">
        <v>1979</v>
      </c>
      <c r="B4" s="37">
        <v>196</v>
      </c>
      <c r="C4" s="38">
        <v>1695</v>
      </c>
      <c r="D4" s="38">
        <v>1050</v>
      </c>
      <c r="E4" s="38">
        <v>851351</v>
      </c>
      <c r="F4" s="37">
        <v>290</v>
      </c>
      <c r="G4" s="38">
        <v>154813</v>
      </c>
      <c r="H4" s="38">
        <v>104103</v>
      </c>
      <c r="I4" s="38">
        <v>1111607</v>
      </c>
    </row>
    <row r="5" spans="1:9" x14ac:dyDescent="0.35">
      <c r="A5" s="36">
        <v>1980</v>
      </c>
      <c r="B5" s="37">
        <v>225</v>
      </c>
      <c r="C5" s="38">
        <v>2044</v>
      </c>
      <c r="D5" s="38">
        <v>3193</v>
      </c>
      <c r="E5" s="38">
        <v>3206275</v>
      </c>
      <c r="F5" s="37">
        <v>853</v>
      </c>
      <c r="G5" s="38">
        <v>1526306</v>
      </c>
      <c r="H5" s="38">
        <v>508865</v>
      </c>
      <c r="I5" s="38">
        <v>5245492</v>
      </c>
    </row>
    <row r="6" spans="1:9" x14ac:dyDescent="0.35">
      <c r="A6" s="36">
        <v>1981</v>
      </c>
      <c r="B6" s="37">
        <v>243</v>
      </c>
      <c r="C6" s="38">
        <v>2400</v>
      </c>
      <c r="D6" s="38">
        <v>5672</v>
      </c>
      <c r="E6" s="38">
        <v>1820965</v>
      </c>
      <c r="F6" s="37">
        <v>320</v>
      </c>
      <c r="G6" s="38">
        <v>451250</v>
      </c>
      <c r="H6" s="38">
        <v>563947</v>
      </c>
      <c r="I6" s="38">
        <v>2842154</v>
      </c>
    </row>
    <row r="7" spans="1:9" x14ac:dyDescent="0.35">
      <c r="A7" s="36">
        <v>1982</v>
      </c>
      <c r="B7" s="37">
        <v>251</v>
      </c>
      <c r="C7" s="38">
        <v>2612</v>
      </c>
      <c r="D7" s="38">
        <v>7131</v>
      </c>
      <c r="E7" s="38">
        <v>2118701</v>
      </c>
      <c r="F7" s="38">
        <v>1241</v>
      </c>
      <c r="G7" s="38">
        <v>1718825</v>
      </c>
      <c r="H7" s="38">
        <v>1095044</v>
      </c>
      <c r="I7" s="38">
        <v>4940942</v>
      </c>
    </row>
    <row r="8" spans="1:9" x14ac:dyDescent="0.35">
      <c r="A8" s="36">
        <v>1983</v>
      </c>
      <c r="B8" s="37">
        <v>281</v>
      </c>
      <c r="C8" s="38">
        <v>1721</v>
      </c>
      <c r="D8" s="38">
        <v>13456</v>
      </c>
      <c r="E8" s="38">
        <v>1961569</v>
      </c>
      <c r="F8" s="37">
        <v>4</v>
      </c>
      <c r="G8" s="38">
        <v>55875</v>
      </c>
      <c r="H8" s="38">
        <v>785631</v>
      </c>
      <c r="I8" s="38">
        <v>2816535</v>
      </c>
    </row>
    <row r="9" spans="1:9" x14ac:dyDescent="0.35">
      <c r="A9" s="36">
        <v>1984</v>
      </c>
      <c r="B9" s="37">
        <v>280</v>
      </c>
      <c r="C9" s="38">
        <v>1117</v>
      </c>
      <c r="D9" s="38">
        <v>3854</v>
      </c>
      <c r="E9" s="38">
        <v>1388203</v>
      </c>
      <c r="F9" s="37">
        <v>14</v>
      </c>
      <c r="G9" s="38">
        <v>919876</v>
      </c>
      <c r="H9" s="38">
        <v>337120</v>
      </c>
      <c r="I9" s="38">
        <v>2649067</v>
      </c>
    </row>
    <row r="10" spans="1:9" x14ac:dyDescent="0.35">
      <c r="A10" s="36">
        <v>1985</v>
      </c>
      <c r="B10" s="37">
        <v>305</v>
      </c>
      <c r="C10" s="38">
        <v>2120</v>
      </c>
      <c r="D10" s="38">
        <v>5777</v>
      </c>
      <c r="E10" s="38">
        <v>1791400</v>
      </c>
      <c r="F10" s="38">
        <v>2468</v>
      </c>
      <c r="G10" s="38">
        <v>106615</v>
      </c>
      <c r="H10" s="38">
        <v>433829</v>
      </c>
      <c r="I10" s="38">
        <v>2340089</v>
      </c>
    </row>
    <row r="11" spans="1:9" x14ac:dyDescent="0.35">
      <c r="A11" s="36">
        <v>1986</v>
      </c>
      <c r="B11" s="37">
        <v>298</v>
      </c>
      <c r="C11" s="38">
        <v>1486</v>
      </c>
      <c r="D11" s="38">
        <v>1895</v>
      </c>
      <c r="E11" s="38">
        <v>471397</v>
      </c>
      <c r="F11" s="37">
        <v>2</v>
      </c>
      <c r="G11" s="38">
        <v>291989</v>
      </c>
      <c r="H11" s="38">
        <v>351769</v>
      </c>
      <c r="I11" s="38">
        <v>1117052</v>
      </c>
    </row>
    <row r="12" spans="1:9" x14ac:dyDescent="0.35">
      <c r="A12" s="36">
        <v>1987</v>
      </c>
      <c r="B12" s="37">
        <v>290</v>
      </c>
      <c r="C12" s="38">
        <v>2019</v>
      </c>
      <c r="D12" s="38">
        <v>5163</v>
      </c>
      <c r="E12" s="38">
        <v>792964</v>
      </c>
      <c r="F12" s="37">
        <v>380</v>
      </c>
      <c r="G12" s="38">
        <v>16982</v>
      </c>
      <c r="H12" s="38">
        <v>443019</v>
      </c>
      <c r="I12" s="38">
        <v>1258508</v>
      </c>
    </row>
    <row r="13" spans="1:9" x14ac:dyDescent="0.35">
      <c r="A13" s="36">
        <v>1988</v>
      </c>
      <c r="B13" s="37">
        <v>301</v>
      </c>
      <c r="C13" s="38">
        <v>1777</v>
      </c>
      <c r="D13" s="38">
        <v>4064</v>
      </c>
      <c r="E13" s="38">
        <v>756687</v>
      </c>
      <c r="F13" s="37">
        <v>255</v>
      </c>
      <c r="G13" s="38">
        <v>180224</v>
      </c>
      <c r="H13" s="38">
        <v>526711</v>
      </c>
      <c r="I13" s="38">
        <v>1467941</v>
      </c>
    </row>
    <row r="14" spans="1:9" x14ac:dyDescent="0.35">
      <c r="A14" s="36">
        <v>1989</v>
      </c>
      <c r="B14" s="37">
        <v>305</v>
      </c>
      <c r="C14" s="38">
        <v>1350</v>
      </c>
      <c r="D14" s="38">
        <v>2758</v>
      </c>
      <c r="E14" s="38">
        <v>1744505</v>
      </c>
      <c r="F14" s="37">
        <v>0</v>
      </c>
      <c r="G14" s="38">
        <v>199235</v>
      </c>
      <c r="H14" s="38">
        <v>455163</v>
      </c>
      <c r="I14" s="38">
        <v>2401661</v>
      </c>
    </row>
    <row r="15" spans="1:9" x14ac:dyDescent="0.35">
      <c r="A15" s="36">
        <v>1990</v>
      </c>
      <c r="B15" s="37">
        <v>320</v>
      </c>
      <c r="C15" s="38">
        <v>2718</v>
      </c>
      <c r="D15" s="38">
        <v>10332</v>
      </c>
      <c r="E15" s="38">
        <v>1344529</v>
      </c>
      <c r="F15" s="37">
        <v>1</v>
      </c>
      <c r="G15" s="38">
        <v>515047</v>
      </c>
      <c r="H15" s="38">
        <v>518545</v>
      </c>
      <c r="I15" s="38">
        <v>2388454</v>
      </c>
    </row>
    <row r="16" spans="1:9" x14ac:dyDescent="0.35">
      <c r="A16" s="36">
        <v>1991</v>
      </c>
      <c r="B16" s="37">
        <v>334</v>
      </c>
      <c r="C16" s="38">
        <v>2025</v>
      </c>
      <c r="D16" s="38">
        <v>4473</v>
      </c>
      <c r="E16" s="38">
        <v>1548930</v>
      </c>
      <c r="F16" s="37">
        <v>12</v>
      </c>
      <c r="G16" s="38">
        <v>619137</v>
      </c>
      <c r="H16" s="38">
        <v>772705</v>
      </c>
      <c r="I16" s="38">
        <v>2945257</v>
      </c>
    </row>
    <row r="17" spans="1:9" x14ac:dyDescent="0.35">
      <c r="A17" s="36">
        <v>1992</v>
      </c>
      <c r="B17" s="37">
        <v>321</v>
      </c>
      <c r="C17" s="38">
        <v>1925</v>
      </c>
      <c r="D17" s="38">
        <v>3760</v>
      </c>
      <c r="E17" s="38">
        <v>2457856</v>
      </c>
      <c r="F17" s="37">
        <v>4</v>
      </c>
      <c r="G17" s="38">
        <v>642090</v>
      </c>
      <c r="H17" s="38">
        <v>426203</v>
      </c>
      <c r="I17" s="38">
        <v>3529913</v>
      </c>
    </row>
    <row r="18" spans="1:9" x14ac:dyDescent="0.35">
      <c r="A18" s="36">
        <v>1993</v>
      </c>
      <c r="B18" s="37">
        <v>327</v>
      </c>
      <c r="C18" s="38">
        <v>2262</v>
      </c>
      <c r="D18" s="38">
        <v>9466</v>
      </c>
      <c r="E18" s="38">
        <v>2973744</v>
      </c>
      <c r="F18" s="38">
        <v>1233</v>
      </c>
      <c r="G18" s="38">
        <v>81136</v>
      </c>
      <c r="H18" s="38">
        <v>532247</v>
      </c>
      <c r="I18" s="38">
        <v>3597826</v>
      </c>
    </row>
    <row r="19" spans="1:9" x14ac:dyDescent="0.35">
      <c r="A19" s="36">
        <v>1994</v>
      </c>
      <c r="B19" s="37">
        <v>324</v>
      </c>
      <c r="C19" s="38">
        <v>2751</v>
      </c>
      <c r="D19" s="38">
        <v>7590</v>
      </c>
      <c r="E19" s="38">
        <v>1461263</v>
      </c>
      <c r="F19" s="38">
        <v>1579</v>
      </c>
      <c r="G19" s="38">
        <v>2492514</v>
      </c>
      <c r="H19" s="38">
        <v>582165</v>
      </c>
      <c r="I19" s="38">
        <v>4545111</v>
      </c>
    </row>
    <row r="20" spans="1:9" x14ac:dyDescent="0.35">
      <c r="A20" s="36">
        <v>1995</v>
      </c>
      <c r="B20" s="37">
        <v>332</v>
      </c>
      <c r="C20" s="38">
        <v>3635</v>
      </c>
      <c r="D20" s="38">
        <v>14747</v>
      </c>
      <c r="E20" s="38">
        <v>2105321</v>
      </c>
      <c r="F20" s="38">
        <v>6042</v>
      </c>
      <c r="G20" s="38">
        <v>178635</v>
      </c>
      <c r="H20" s="38">
        <v>537433</v>
      </c>
      <c r="I20" s="38">
        <v>2842178</v>
      </c>
    </row>
    <row r="21" spans="1:9" x14ac:dyDescent="0.35">
      <c r="A21" s="36">
        <v>1996</v>
      </c>
      <c r="B21" s="37">
        <v>313</v>
      </c>
      <c r="C21" s="38">
        <v>2676</v>
      </c>
      <c r="D21" s="38">
        <v>2845</v>
      </c>
      <c r="E21" s="38">
        <v>1028970</v>
      </c>
      <c r="F21" s="38">
        <v>13219</v>
      </c>
      <c r="G21" s="38">
        <v>377684</v>
      </c>
      <c r="H21" s="38">
        <v>359820</v>
      </c>
      <c r="I21" s="38">
        <v>1782538</v>
      </c>
    </row>
    <row r="22" spans="1:9" x14ac:dyDescent="0.35">
      <c r="A22" s="36">
        <v>1997</v>
      </c>
      <c r="B22" s="37">
        <v>292</v>
      </c>
      <c r="C22" s="38">
        <v>3174</v>
      </c>
      <c r="D22" s="38">
        <v>5811</v>
      </c>
      <c r="E22" s="38">
        <v>1628181</v>
      </c>
      <c r="F22" s="37">
        <v>560</v>
      </c>
      <c r="G22" s="38">
        <v>605937</v>
      </c>
      <c r="H22" s="38">
        <v>322325</v>
      </c>
      <c r="I22" s="38">
        <v>2562814</v>
      </c>
    </row>
    <row r="23" spans="1:9" x14ac:dyDescent="0.35">
      <c r="A23" s="36">
        <v>1998</v>
      </c>
      <c r="B23" s="37">
        <v>283</v>
      </c>
      <c r="C23" s="38">
        <v>3657</v>
      </c>
      <c r="D23" s="38">
        <v>2696</v>
      </c>
      <c r="E23" s="38">
        <v>1288725</v>
      </c>
      <c r="F23" s="37">
        <v>476</v>
      </c>
      <c r="G23" s="38">
        <v>474340</v>
      </c>
      <c r="H23" s="38">
        <v>245619</v>
      </c>
      <c r="I23" s="38">
        <v>2011856</v>
      </c>
    </row>
    <row r="24" spans="1:9" x14ac:dyDescent="0.35">
      <c r="A24" s="36">
        <v>1999</v>
      </c>
      <c r="B24" s="37">
        <v>277</v>
      </c>
      <c r="C24" s="38">
        <v>2114</v>
      </c>
      <c r="D24" s="38">
        <v>3051</v>
      </c>
      <c r="E24" s="38">
        <v>1375399</v>
      </c>
      <c r="F24" s="37">
        <v>2</v>
      </c>
      <c r="G24" s="38">
        <v>30539</v>
      </c>
      <c r="H24" s="38">
        <v>245306</v>
      </c>
      <c r="I24" s="38">
        <v>1654297</v>
      </c>
    </row>
    <row r="25" spans="1:9" x14ac:dyDescent="0.35">
      <c r="A25" s="36">
        <v>2000</v>
      </c>
      <c r="B25" s="37">
        <v>278</v>
      </c>
      <c r="C25" s="38">
        <v>3001</v>
      </c>
      <c r="D25" s="38">
        <v>2849</v>
      </c>
      <c r="E25" s="38">
        <v>1251228</v>
      </c>
      <c r="F25" s="37">
        <v>304</v>
      </c>
      <c r="G25" s="38">
        <v>360029</v>
      </c>
      <c r="H25" s="38">
        <v>239357</v>
      </c>
      <c r="I25" s="38">
        <v>1853767</v>
      </c>
    </row>
    <row r="26" spans="1:9" x14ac:dyDescent="0.35">
      <c r="A26" s="36">
        <v>2001</v>
      </c>
      <c r="B26" s="37">
        <v>128</v>
      </c>
      <c r="C26" s="37">
        <v>270</v>
      </c>
      <c r="D26" s="37">
        <v>345</v>
      </c>
      <c r="E26" s="38">
        <v>150632</v>
      </c>
      <c r="F26" s="37">
        <v>2</v>
      </c>
      <c r="G26" s="38">
        <v>39251</v>
      </c>
      <c r="H26" s="38">
        <v>48350</v>
      </c>
      <c r="I26" s="38">
        <v>238580</v>
      </c>
    </row>
    <row r="27" spans="1:9" x14ac:dyDescent="0.35">
      <c r="A27" s="36">
        <v>2002</v>
      </c>
      <c r="B27" s="37">
        <v>181</v>
      </c>
      <c r="C27" s="38">
        <v>1301</v>
      </c>
      <c r="D27" s="38">
        <v>2443</v>
      </c>
      <c r="E27" s="38">
        <v>591106</v>
      </c>
      <c r="F27" s="37">
        <v>4</v>
      </c>
      <c r="G27" s="38">
        <v>76251</v>
      </c>
      <c r="H27" s="38">
        <v>378817</v>
      </c>
      <c r="I27" s="38">
        <v>1048621</v>
      </c>
    </row>
    <row r="28" spans="1:9" x14ac:dyDescent="0.35">
      <c r="A28" s="36">
        <v>2003</v>
      </c>
      <c r="B28" s="37">
        <v>177</v>
      </c>
      <c r="C28" s="38">
        <v>1170</v>
      </c>
      <c r="D28" s="38">
        <v>1323</v>
      </c>
      <c r="E28" s="38">
        <v>453147</v>
      </c>
      <c r="F28" s="37">
        <v>153</v>
      </c>
      <c r="G28" s="38">
        <v>217900</v>
      </c>
      <c r="H28" s="38">
        <v>282438</v>
      </c>
      <c r="I28" s="38">
        <v>954961</v>
      </c>
    </row>
    <row r="29" spans="1:9" x14ac:dyDescent="0.35">
      <c r="A29" s="36">
        <v>2004</v>
      </c>
      <c r="B29" s="37">
        <v>190</v>
      </c>
      <c r="C29" s="38">
        <v>2260</v>
      </c>
      <c r="D29" s="38">
        <v>4423</v>
      </c>
      <c r="E29" s="38">
        <v>1348460</v>
      </c>
      <c r="F29" s="37">
        <v>621</v>
      </c>
      <c r="G29" s="38">
        <v>359916</v>
      </c>
      <c r="H29" s="38">
        <v>482310</v>
      </c>
      <c r="I29" s="38">
        <v>2195730</v>
      </c>
    </row>
    <row r="30" spans="1:9" x14ac:dyDescent="0.35">
      <c r="A30" s="36">
        <v>2005</v>
      </c>
      <c r="B30" s="37">
        <v>190</v>
      </c>
      <c r="C30" s="38">
        <v>2344</v>
      </c>
      <c r="D30" s="38">
        <v>3055</v>
      </c>
      <c r="E30" s="38">
        <v>1004395</v>
      </c>
      <c r="F30" s="38">
        <v>1919</v>
      </c>
      <c r="G30" s="38">
        <v>1654959</v>
      </c>
      <c r="H30" s="38">
        <v>427830</v>
      </c>
      <c r="I30" s="38">
        <v>3092158</v>
      </c>
    </row>
    <row r="31" spans="1:9" x14ac:dyDescent="0.35">
      <c r="A31" s="36">
        <v>2006</v>
      </c>
      <c r="B31" s="37">
        <v>188</v>
      </c>
      <c r="C31" s="38">
        <v>2412</v>
      </c>
      <c r="D31" s="38">
        <v>4497</v>
      </c>
      <c r="E31" s="38">
        <v>932291</v>
      </c>
      <c r="F31" s="38">
        <v>2629</v>
      </c>
      <c r="G31" s="38">
        <v>1332319</v>
      </c>
      <c r="H31" s="38">
        <v>299827</v>
      </c>
      <c r="I31" s="38">
        <v>2571563</v>
      </c>
    </row>
    <row r="32" spans="1:9" x14ac:dyDescent="0.35">
      <c r="A32" s="36">
        <v>2007</v>
      </c>
      <c r="B32" s="37">
        <v>185</v>
      </c>
      <c r="C32" s="38">
        <v>2650</v>
      </c>
      <c r="D32" s="38">
        <v>4636</v>
      </c>
      <c r="E32" s="38">
        <v>1589840</v>
      </c>
      <c r="F32" s="38">
        <v>1633</v>
      </c>
      <c r="G32" s="38">
        <v>267528</v>
      </c>
      <c r="H32" s="38">
        <v>297539</v>
      </c>
      <c r="I32" s="38">
        <v>2161176</v>
      </c>
    </row>
    <row r="33" spans="1:9" x14ac:dyDescent="0.35">
      <c r="A33" s="36">
        <v>2008</v>
      </c>
      <c r="B33" s="37">
        <v>196</v>
      </c>
      <c r="C33" s="38">
        <v>2591</v>
      </c>
      <c r="D33" s="38">
        <v>2957</v>
      </c>
      <c r="E33" s="38">
        <v>1713575</v>
      </c>
      <c r="F33" s="37">
        <v>178</v>
      </c>
      <c r="G33" s="38">
        <v>1971268</v>
      </c>
      <c r="H33" s="38">
        <v>410932</v>
      </c>
      <c r="I33" s="38">
        <v>4098910</v>
      </c>
    </row>
    <row r="34" spans="1:9" x14ac:dyDescent="0.35">
      <c r="A34" s="36">
        <v>2009</v>
      </c>
      <c r="B34" s="37">
        <v>216</v>
      </c>
      <c r="C34" s="38">
        <v>2852</v>
      </c>
      <c r="D34" s="38">
        <v>3836</v>
      </c>
      <c r="E34" s="38">
        <v>1167918</v>
      </c>
      <c r="F34" s="37">
        <v>203</v>
      </c>
      <c r="G34" s="38">
        <v>2248555</v>
      </c>
      <c r="H34" s="38">
        <v>696775</v>
      </c>
      <c r="I34" s="38">
        <v>4117287</v>
      </c>
    </row>
    <row r="35" spans="1:9" x14ac:dyDescent="0.35">
      <c r="A35" s="36">
        <v>2010</v>
      </c>
      <c r="B35" s="37">
        <v>224</v>
      </c>
      <c r="C35" s="38">
        <v>2162</v>
      </c>
      <c r="D35" s="38">
        <v>3118</v>
      </c>
      <c r="E35" s="38">
        <v>818865</v>
      </c>
      <c r="F35" s="37">
        <v>27</v>
      </c>
      <c r="G35" s="38">
        <v>332435</v>
      </c>
      <c r="H35" s="38">
        <v>271700</v>
      </c>
      <c r="I35" s="38">
        <v>1426145</v>
      </c>
    </row>
    <row r="36" spans="1:9" x14ac:dyDescent="0.35">
      <c r="A36" s="36">
        <v>2011</v>
      </c>
      <c r="B36" s="37">
        <v>211</v>
      </c>
      <c r="C36" s="38">
        <v>2279</v>
      </c>
      <c r="D36" s="38">
        <v>3464</v>
      </c>
      <c r="E36" s="38">
        <v>1359441</v>
      </c>
      <c r="F36" s="37">
        <v>124</v>
      </c>
      <c r="G36" s="38">
        <v>723135</v>
      </c>
      <c r="H36" s="38">
        <v>423335</v>
      </c>
      <c r="I36" s="38">
        <v>2509499</v>
      </c>
    </row>
    <row r="37" spans="1:9" x14ac:dyDescent="0.35">
      <c r="A37" s="36">
        <v>2012</v>
      </c>
      <c r="B37" s="37">
        <v>227</v>
      </c>
      <c r="C37" s="38">
        <v>3111</v>
      </c>
      <c r="D37" s="38">
        <v>6397</v>
      </c>
      <c r="E37" s="38">
        <v>1542043</v>
      </c>
      <c r="F37" s="37">
        <v>12</v>
      </c>
      <c r="G37" s="38">
        <v>261786</v>
      </c>
      <c r="H37" s="38">
        <v>395060</v>
      </c>
      <c r="I37" s="38">
        <v>2205298</v>
      </c>
    </row>
    <row r="38" spans="1:9" x14ac:dyDescent="0.35">
      <c r="A38" s="36">
        <v>2013</v>
      </c>
      <c r="B38" s="37">
        <v>219</v>
      </c>
      <c r="C38" s="38">
        <v>2567</v>
      </c>
      <c r="D38" s="38">
        <v>2237</v>
      </c>
      <c r="E38" s="38">
        <v>1562849</v>
      </c>
      <c r="F38" s="37">
        <v>299</v>
      </c>
      <c r="G38" s="38">
        <v>304022</v>
      </c>
      <c r="H38" s="38">
        <v>399058</v>
      </c>
      <c r="I38" s="38">
        <v>2268465</v>
      </c>
    </row>
    <row r="39" spans="1:9" x14ac:dyDescent="0.35">
      <c r="A39" s="36">
        <v>2014</v>
      </c>
      <c r="B39" s="37">
        <v>228</v>
      </c>
      <c r="C39" s="38">
        <v>2588</v>
      </c>
      <c r="D39" s="38">
        <v>2290</v>
      </c>
      <c r="E39" s="38">
        <v>659213</v>
      </c>
      <c r="F39" s="38">
        <v>2478</v>
      </c>
      <c r="G39" s="38">
        <v>180260</v>
      </c>
      <c r="H39" s="38">
        <v>390139</v>
      </c>
      <c r="I39" s="38">
        <v>1234380</v>
      </c>
    </row>
    <row r="40" spans="1:9" x14ac:dyDescent="0.35">
      <c r="A40" s="36">
        <v>2015</v>
      </c>
      <c r="B40" s="37">
        <v>227</v>
      </c>
      <c r="C40" s="38">
        <v>2636</v>
      </c>
      <c r="D40" s="38">
        <v>44389</v>
      </c>
      <c r="E40" s="38">
        <v>1115504</v>
      </c>
      <c r="F40" s="38">
        <v>20193</v>
      </c>
      <c r="G40" s="38">
        <v>573104</v>
      </c>
      <c r="H40" s="38">
        <v>178715</v>
      </c>
      <c r="I40" s="38">
        <v>1931905</v>
      </c>
    </row>
    <row r="41" spans="1:9" x14ac:dyDescent="0.35">
      <c r="A41" s="36">
        <v>2016</v>
      </c>
      <c r="B41" s="37">
        <v>223</v>
      </c>
      <c r="C41" s="38">
        <v>2493</v>
      </c>
      <c r="D41" s="38">
        <v>6113</v>
      </c>
      <c r="E41" s="38">
        <v>1292860</v>
      </c>
      <c r="F41" s="38">
        <v>1716</v>
      </c>
      <c r="G41" s="38">
        <v>2510048</v>
      </c>
      <c r="H41" s="38">
        <v>270614</v>
      </c>
      <c r="I41" s="38">
        <v>4081351</v>
      </c>
    </row>
    <row r="42" spans="1:9" x14ac:dyDescent="0.35">
      <c r="A42" s="36">
        <v>2017</v>
      </c>
      <c r="B42" s="37">
        <v>226</v>
      </c>
      <c r="C42" s="38">
        <v>2326</v>
      </c>
      <c r="D42" s="38">
        <v>4955</v>
      </c>
      <c r="E42" s="38">
        <v>1956065</v>
      </c>
      <c r="F42" s="37">
        <v>43</v>
      </c>
      <c r="G42" s="38">
        <v>1714307</v>
      </c>
      <c r="H42" s="38">
        <v>640891</v>
      </c>
      <c r="I42" s="38">
        <v>4316261</v>
      </c>
    </row>
    <row r="43" spans="1:9" x14ac:dyDescent="0.35">
      <c r="A43" s="36">
        <v>2018</v>
      </c>
      <c r="B43" s="37">
        <v>236</v>
      </c>
      <c r="C43" s="38">
        <v>1890</v>
      </c>
      <c r="D43" s="38">
        <v>4158</v>
      </c>
      <c r="E43" s="38">
        <v>822173</v>
      </c>
      <c r="F43" s="37">
        <v>51</v>
      </c>
      <c r="G43" s="38">
        <v>345255</v>
      </c>
      <c r="H43" s="38">
        <v>537466</v>
      </c>
      <c r="I43" s="38">
        <v>1709103</v>
      </c>
    </row>
    <row r="44" spans="1:9" x14ac:dyDescent="0.35">
      <c r="A44" s="36">
        <v>2019</v>
      </c>
      <c r="B44" s="37">
        <v>236</v>
      </c>
      <c r="C44" s="38">
        <v>1996</v>
      </c>
      <c r="D44" s="38">
        <v>10049</v>
      </c>
      <c r="E44" s="38">
        <v>630888</v>
      </c>
      <c r="F44" s="38">
        <v>3681</v>
      </c>
      <c r="G44" s="38">
        <v>9021357</v>
      </c>
      <c r="H44" s="38">
        <v>549072</v>
      </c>
      <c r="I44" s="38">
        <v>10215047</v>
      </c>
    </row>
    <row r="45" spans="1:9" x14ac:dyDescent="0.35">
      <c r="A45" s="36">
        <v>2020</v>
      </c>
      <c r="B45" s="37">
        <v>225</v>
      </c>
      <c r="C45" s="38">
        <v>1555</v>
      </c>
      <c r="D45" s="38">
        <v>2594</v>
      </c>
      <c r="E45" s="38">
        <v>339293</v>
      </c>
      <c r="F45" s="37">
        <v>262</v>
      </c>
      <c r="G45" s="38">
        <v>1754284</v>
      </c>
      <c r="H45" s="38">
        <v>490128</v>
      </c>
      <c r="I45" s="38">
        <v>2586561</v>
      </c>
    </row>
    <row r="46" spans="1:9" x14ac:dyDescent="0.35">
      <c r="A46" s="36">
        <v>2021</v>
      </c>
      <c r="B46" s="37">
        <v>229</v>
      </c>
      <c r="C46" s="38">
        <v>1898</v>
      </c>
      <c r="D46" s="38">
        <v>3188</v>
      </c>
      <c r="E46" s="38">
        <v>3541620</v>
      </c>
      <c r="F46" s="37">
        <v>86</v>
      </c>
      <c r="G46" s="38">
        <v>4038219</v>
      </c>
      <c r="H46" s="38">
        <v>1168601</v>
      </c>
      <c r="I46" s="38">
        <v>8751714</v>
      </c>
    </row>
    <row r="47" spans="1:9" ht="15" thickBot="1" x14ac:dyDescent="0.4">
      <c r="A47" s="34">
        <v>2022</v>
      </c>
      <c r="B47" s="35">
        <v>235</v>
      </c>
      <c r="C47" s="39">
        <v>2403</v>
      </c>
      <c r="D47" s="39">
        <v>3204</v>
      </c>
      <c r="E47" s="39">
        <v>3905017</v>
      </c>
      <c r="F47" s="35">
        <v>169</v>
      </c>
      <c r="G47" s="39">
        <v>1201771</v>
      </c>
      <c r="H47" s="39">
        <v>544097</v>
      </c>
      <c r="I47" s="39">
        <v>5654258</v>
      </c>
    </row>
    <row r="48" spans="1:9" x14ac:dyDescent="0.35">
      <c r="A48" s="36" t="s">
        <v>168</v>
      </c>
      <c r="B48" s="65">
        <f>AVERAGE(B28:B47)</f>
        <v>214.4</v>
      </c>
      <c r="C48" s="66">
        <f t="shared" ref="C48:H48" si="0">AVERAGE(C28:C47)</f>
        <v>2309.15</v>
      </c>
      <c r="D48" s="66">
        <f t="shared" si="0"/>
        <v>6044.15</v>
      </c>
      <c r="E48" s="66">
        <f t="shared" si="0"/>
        <v>1387772.85</v>
      </c>
      <c r="F48" s="66">
        <f t="shared" si="0"/>
        <v>1823.85</v>
      </c>
      <c r="G48" s="66">
        <f t="shared" si="0"/>
        <v>1550621.4</v>
      </c>
      <c r="H48" s="66">
        <f t="shared" si="0"/>
        <v>457826.35</v>
      </c>
      <c r="I48" s="66">
        <f>AVERAGE(I28:I47)</f>
        <v>3404088.6</v>
      </c>
    </row>
    <row r="49" spans="1:9" ht="15" thickBot="1" x14ac:dyDescent="0.4">
      <c r="A49" s="34" t="s">
        <v>169</v>
      </c>
      <c r="B49" s="67">
        <f>AVERAGE(B38:B47)</f>
        <v>228.4</v>
      </c>
      <c r="C49" s="68">
        <f t="shared" ref="C49:I49" si="1">AVERAGE(C38:C47)</f>
        <v>2235.1999999999998</v>
      </c>
      <c r="D49" s="68">
        <f>AVERAGE(D38:D47)</f>
        <v>8317.7000000000007</v>
      </c>
      <c r="E49" s="68">
        <f t="shared" si="1"/>
        <v>1582548.2</v>
      </c>
      <c r="F49" s="68">
        <f t="shared" si="1"/>
        <v>2897.8</v>
      </c>
      <c r="G49" s="68">
        <f t="shared" si="1"/>
        <v>2164262.7000000002</v>
      </c>
      <c r="H49" s="68">
        <f t="shared" si="1"/>
        <v>516878.1</v>
      </c>
      <c r="I49" s="68">
        <f t="shared" si="1"/>
        <v>4274904.5</v>
      </c>
    </row>
  </sheetData>
  <mergeCells count="1">
    <mergeCell ref="D2:I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D151-CE3D-40A2-AA94-5067361E4F57}">
  <dimension ref="A1:M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 min="13" max="13" width="13.26953125" bestFit="1" customWidth="1"/>
  </cols>
  <sheetData>
    <row r="1" spans="1:13" x14ac:dyDescent="0.35">
      <c r="A1" s="14" t="s">
        <v>420</v>
      </c>
    </row>
    <row r="2" spans="1:13" x14ac:dyDescent="0.35">
      <c r="A2" s="24"/>
      <c r="B2" s="87" t="s">
        <v>68</v>
      </c>
      <c r="C2" s="87"/>
      <c r="D2" s="87"/>
      <c r="E2" s="87"/>
      <c r="F2" s="87"/>
      <c r="G2" s="25"/>
      <c r="H2" s="87" t="s">
        <v>69</v>
      </c>
      <c r="I2" s="87"/>
      <c r="J2" s="87"/>
      <c r="K2" s="87"/>
      <c r="L2" s="87"/>
    </row>
    <row r="3" spans="1:13" x14ac:dyDescent="0.35">
      <c r="C3" s="92" t="s">
        <v>51</v>
      </c>
      <c r="D3" s="92"/>
      <c r="I3" s="92" t="s">
        <v>51</v>
      </c>
      <c r="J3" s="92"/>
    </row>
    <row r="4" spans="1:13" x14ac:dyDescent="0.35">
      <c r="A4" s="26" t="s">
        <v>52</v>
      </c>
      <c r="B4" s="27" t="s">
        <v>53</v>
      </c>
      <c r="C4" s="28">
        <v>0.05</v>
      </c>
      <c r="D4" s="28">
        <v>0.95</v>
      </c>
      <c r="E4" s="27" t="s">
        <v>56</v>
      </c>
      <c r="F4" s="27" t="s">
        <v>57</v>
      </c>
      <c r="H4" s="27" t="s">
        <v>53</v>
      </c>
      <c r="I4" s="28">
        <v>0.05</v>
      </c>
      <c r="J4" s="28">
        <v>0.95</v>
      </c>
      <c r="K4" s="27" t="s">
        <v>56</v>
      </c>
      <c r="L4" s="27" t="s">
        <v>57</v>
      </c>
    </row>
    <row r="5" spans="1:13" x14ac:dyDescent="0.35">
      <c r="A5" s="14" t="s">
        <v>58</v>
      </c>
      <c r="B5" s="20">
        <v>57.727630882504897</v>
      </c>
      <c r="C5" s="20">
        <v>55.314955406851396</v>
      </c>
      <c r="D5" s="20">
        <v>60.266065734751002</v>
      </c>
      <c r="E5" s="20">
        <v>57.757041519580802</v>
      </c>
      <c r="F5" s="20">
        <v>1.5099347261614799</v>
      </c>
      <c r="G5" t="s">
        <v>59</v>
      </c>
      <c r="H5" s="21">
        <v>96494.903881922204</v>
      </c>
      <c r="I5" s="21">
        <v>90766.540063831897</v>
      </c>
      <c r="J5" s="21">
        <v>102520.376677212</v>
      </c>
      <c r="K5" s="21">
        <v>96565.8017046608</v>
      </c>
      <c r="L5" s="21">
        <v>3604.6266559338301</v>
      </c>
      <c r="M5" s="47"/>
    </row>
    <row r="6" spans="1:13" x14ac:dyDescent="0.35">
      <c r="A6" s="14" t="s">
        <v>60</v>
      </c>
      <c r="B6" s="20">
        <v>4.0533640191049196</v>
      </c>
      <c r="C6" s="20">
        <v>2.9567391318289902</v>
      </c>
      <c r="D6" s="20">
        <v>5.4619596471245098</v>
      </c>
      <c r="E6" s="20">
        <v>4.1242788853840002</v>
      </c>
      <c r="F6" s="20">
        <v>0.77416711740389599</v>
      </c>
      <c r="G6" t="s">
        <v>59</v>
      </c>
      <c r="H6" s="21">
        <v>6786.8941537812098</v>
      </c>
      <c r="I6" s="21">
        <v>4905.9464011727896</v>
      </c>
      <c r="J6" s="21">
        <v>9173.5812894780793</v>
      </c>
      <c r="K6" s="21">
        <v>6895.2916696034299</v>
      </c>
      <c r="L6" s="21">
        <v>1305.2370049418801</v>
      </c>
      <c r="M6" s="47"/>
    </row>
    <row r="7" spans="1:13" x14ac:dyDescent="0.35">
      <c r="A7" s="14" t="s">
        <v>61</v>
      </c>
      <c r="B7" s="20">
        <v>13.3853768568619</v>
      </c>
      <c r="C7" s="20">
        <v>11.6602544338761</v>
      </c>
      <c r="D7" s="20">
        <v>15.252987554936899</v>
      </c>
      <c r="E7" s="20">
        <v>13.418947239868199</v>
      </c>
      <c r="F7" s="20">
        <v>1.11657154293005</v>
      </c>
      <c r="G7" t="s">
        <v>59</v>
      </c>
      <c r="H7" s="21">
        <v>22390.037597201699</v>
      </c>
      <c r="I7" s="21">
        <v>19248.367435448101</v>
      </c>
      <c r="J7" s="21">
        <v>25758.540686808599</v>
      </c>
      <c r="K7" s="21">
        <v>22437.1498003052</v>
      </c>
      <c r="L7" s="21">
        <v>1977.30800689637</v>
      </c>
      <c r="M7" s="47"/>
    </row>
    <row r="8" spans="1:13" x14ac:dyDescent="0.35">
      <c r="A8" s="14" t="s">
        <v>62</v>
      </c>
      <c r="B8" s="20">
        <v>8.4801987190524106E-2</v>
      </c>
      <c r="C8" s="20">
        <v>7.3726779727523398E-3</v>
      </c>
      <c r="D8" s="20">
        <v>0.34646883512504401</v>
      </c>
      <c r="E8" s="20">
        <v>0.119121588776188</v>
      </c>
      <c r="F8" s="20">
        <v>0.120100803362409</v>
      </c>
      <c r="G8" t="s">
        <v>59</v>
      </c>
      <c r="H8" s="21">
        <v>142.166565699887</v>
      </c>
      <c r="I8" s="21">
        <v>12.1961429373185</v>
      </c>
      <c r="J8" s="21">
        <v>572.83415247022299</v>
      </c>
      <c r="K8" s="21">
        <v>199.084469741155</v>
      </c>
      <c r="L8" s="21">
        <v>200.516365106536</v>
      </c>
      <c r="M8" s="47"/>
    </row>
    <row r="9" spans="1:13" x14ac:dyDescent="0.35">
      <c r="A9" s="14" t="s">
        <v>63</v>
      </c>
      <c r="B9" s="20">
        <v>0.182767454626835</v>
      </c>
      <c r="C9" s="20">
        <v>2.7116435511570398E-3</v>
      </c>
      <c r="D9" s="20">
        <v>0.76088417945030995</v>
      </c>
      <c r="E9" s="20">
        <v>0.25321645722335701</v>
      </c>
      <c r="F9" s="20">
        <v>0.261363351105113</v>
      </c>
      <c r="G9" t="s">
        <v>59</v>
      </c>
      <c r="H9" s="21">
        <v>305.522984175261</v>
      </c>
      <c r="I9" s="21">
        <v>4.5427307684445504</v>
      </c>
      <c r="J9" s="21">
        <v>1289.8828502024801</v>
      </c>
      <c r="K9" s="21">
        <v>423.23127331631798</v>
      </c>
      <c r="L9" s="21">
        <v>437.219831348762</v>
      </c>
      <c r="M9" s="47"/>
    </row>
    <row r="10" spans="1:13" x14ac:dyDescent="0.35">
      <c r="A10" s="14" t="s">
        <v>64</v>
      </c>
      <c r="B10" s="20">
        <v>0.58896981482900401</v>
      </c>
      <c r="C10" s="20">
        <v>0.186613346740898</v>
      </c>
      <c r="D10" s="20">
        <v>1.3162070239271499</v>
      </c>
      <c r="E10" s="20">
        <v>0.64454993334712396</v>
      </c>
      <c r="F10" s="20">
        <v>0.35130196447559398</v>
      </c>
      <c r="G10" t="s">
        <v>59</v>
      </c>
      <c r="H10" s="21">
        <v>982.69084038724304</v>
      </c>
      <c r="I10" s="21">
        <v>314.43099768448099</v>
      </c>
      <c r="J10" s="21">
        <v>2205.7488786874401</v>
      </c>
      <c r="K10" s="21">
        <v>1077.61047609716</v>
      </c>
      <c r="L10" s="21">
        <v>588.60275443671799</v>
      </c>
      <c r="M10" s="47"/>
    </row>
    <row r="11" spans="1:13" x14ac:dyDescent="0.35">
      <c r="A11" s="14" t="s">
        <v>45</v>
      </c>
      <c r="B11" s="20">
        <v>2.1608914891980899</v>
      </c>
      <c r="C11" s="20">
        <v>0.70701752469256296</v>
      </c>
      <c r="D11" s="20">
        <v>3.7959432446289099</v>
      </c>
      <c r="E11" s="20">
        <v>2.2060073050711</v>
      </c>
      <c r="F11" s="20">
        <v>0.92104904646656205</v>
      </c>
      <c r="G11" t="s">
        <v>59</v>
      </c>
      <c r="H11" s="21">
        <v>3620.1439907911499</v>
      </c>
      <c r="I11" s="21">
        <v>1191.81758623583</v>
      </c>
      <c r="J11" s="21">
        <v>6333.3031270413503</v>
      </c>
      <c r="K11" s="21">
        <v>3690.1889852004501</v>
      </c>
      <c r="L11" s="21">
        <v>1548.69851940895</v>
      </c>
      <c r="M11" s="47"/>
    </row>
    <row r="12" spans="1:13" x14ac:dyDescent="0.35">
      <c r="A12" s="14" t="s">
        <v>65</v>
      </c>
      <c r="B12" s="20">
        <v>2.87960801969338</v>
      </c>
      <c r="C12" s="20">
        <v>1.3795587063556001</v>
      </c>
      <c r="D12" s="20">
        <v>4.5610809599776401</v>
      </c>
      <c r="E12" s="20">
        <v>2.91296031437586</v>
      </c>
      <c r="F12" s="20">
        <v>0.97335033774458402</v>
      </c>
      <c r="G12" t="s">
        <v>59</v>
      </c>
      <c r="H12" s="21">
        <v>4813.4329607406098</v>
      </c>
      <c r="I12" s="21">
        <v>2307.25875018339</v>
      </c>
      <c r="J12" s="21">
        <v>7619.5087541871198</v>
      </c>
      <c r="K12" s="21">
        <v>4870.4061459582799</v>
      </c>
      <c r="L12" s="21">
        <v>1632.7029643697099</v>
      </c>
      <c r="M12" s="47"/>
    </row>
    <row r="13" spans="1:13" x14ac:dyDescent="0.35">
      <c r="A13" s="14" t="s">
        <v>66</v>
      </c>
      <c r="B13" s="20">
        <v>18.514990672660002</v>
      </c>
      <c r="C13" s="20">
        <v>16.695761822233699</v>
      </c>
      <c r="D13" s="20">
        <v>20.581144733120599</v>
      </c>
      <c r="E13" s="20">
        <v>18.5638767563733</v>
      </c>
      <c r="F13" s="20">
        <v>1.1901801890816699</v>
      </c>
      <c r="G13" t="s">
        <v>59</v>
      </c>
      <c r="H13" s="29">
        <v>30955.533408107702</v>
      </c>
      <c r="I13" s="29">
        <v>27656.354091077999</v>
      </c>
      <c r="J13" s="29">
        <v>34782.307182930599</v>
      </c>
      <c r="K13" s="29">
        <v>31039.405651171601</v>
      </c>
      <c r="L13" s="29">
        <v>2184.3485870670702</v>
      </c>
      <c r="M13" s="47"/>
    </row>
    <row r="14" spans="1:13" x14ac:dyDescent="0.35">
      <c r="A14" s="26" t="s">
        <v>47</v>
      </c>
      <c r="B14" s="26"/>
      <c r="C14" s="26"/>
      <c r="D14" s="26"/>
      <c r="E14" s="26"/>
      <c r="F14" s="26"/>
      <c r="G14" s="1"/>
      <c r="H14" s="30"/>
      <c r="I14" s="30"/>
      <c r="J14" s="30"/>
      <c r="K14" s="30">
        <f>SUM(K5:K13)</f>
        <v>167198.17017605438</v>
      </c>
      <c r="L14" s="26"/>
    </row>
    <row r="15" spans="1:13" x14ac:dyDescent="0.35">
      <c r="A15" s="14" t="s">
        <v>134</v>
      </c>
    </row>
    <row r="20" spans="3:4" customFormat="1" x14ac:dyDescent="0.35">
      <c r="C20" s="31"/>
      <c r="D20" s="3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FFB3-DC4E-47AF-B8D1-5396A7F6F20F}">
  <dimension ref="A1:L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8.7265625" style="14"/>
  </cols>
  <sheetData>
    <row r="1" spans="1:12" x14ac:dyDescent="0.35">
      <c r="A1" s="14" t="s">
        <v>421</v>
      </c>
    </row>
    <row r="2" spans="1:12" x14ac:dyDescent="0.35">
      <c r="A2" s="24"/>
      <c r="B2" s="226" t="s">
        <v>68</v>
      </c>
      <c r="C2" s="226"/>
      <c r="D2" s="226"/>
      <c r="E2" s="226"/>
      <c r="F2" s="226"/>
      <c r="G2" s="25"/>
      <c r="H2" s="226" t="s">
        <v>70</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55.642202012059201</v>
      </c>
      <c r="C5" s="20">
        <v>53.374305286462899</v>
      </c>
      <c r="D5" s="20">
        <v>58.016994056860099</v>
      </c>
      <c r="E5" s="20">
        <v>55.669492124445298</v>
      </c>
      <c r="F5" s="20">
        <v>1.42786600330152</v>
      </c>
      <c r="G5" t="s">
        <v>59</v>
      </c>
      <c r="H5" s="21">
        <v>98993.463288970903</v>
      </c>
      <c r="I5" s="21">
        <v>93197.147755520098</v>
      </c>
      <c r="J5" s="21">
        <v>105109.431162459</v>
      </c>
      <c r="K5" s="21">
        <v>99044.325719988497</v>
      </c>
      <c r="L5" s="20">
        <v>3720.8835702746901</v>
      </c>
    </row>
    <row r="6" spans="1:12" x14ac:dyDescent="0.35">
      <c r="A6" s="14" t="s">
        <v>60</v>
      </c>
      <c r="B6" s="20">
        <v>3.9227550215626499</v>
      </c>
      <c r="C6" s="20">
        <v>2.8828078797705401</v>
      </c>
      <c r="D6" s="20">
        <v>5.2687977506377299</v>
      </c>
      <c r="E6" s="20">
        <v>3.9806112251869301</v>
      </c>
      <c r="F6" s="20">
        <v>0.73529678976524004</v>
      </c>
      <c r="G6" t="s">
        <v>59</v>
      </c>
      <c r="H6" s="21">
        <v>6972.7408237975596</v>
      </c>
      <c r="I6" s="21">
        <v>5097.9349085950698</v>
      </c>
      <c r="J6" s="21">
        <v>9465.9007205176204</v>
      </c>
      <c r="K6" s="21">
        <v>7083.0215508411002</v>
      </c>
      <c r="L6" s="20">
        <v>1329.5983981633401</v>
      </c>
    </row>
    <row r="7" spans="1:12" x14ac:dyDescent="0.35">
      <c r="A7" s="14" t="s">
        <v>61</v>
      </c>
      <c r="B7" s="20">
        <v>13.445564940713499</v>
      </c>
      <c r="C7" s="20">
        <v>11.771021968899699</v>
      </c>
      <c r="D7" s="20">
        <v>15.1963280460261</v>
      </c>
      <c r="E7" s="20">
        <v>13.471420276382</v>
      </c>
      <c r="F7" s="20">
        <v>1.0625344271199699</v>
      </c>
      <c r="G7" t="s">
        <v>59</v>
      </c>
      <c r="H7" s="21">
        <v>23889.443959021199</v>
      </c>
      <c r="I7" s="21">
        <v>20766.6720751703</v>
      </c>
      <c r="J7" s="21">
        <v>27358.6680244995</v>
      </c>
      <c r="K7" s="21">
        <v>23965.557947278099</v>
      </c>
      <c r="L7" s="20">
        <v>1975.8014633886</v>
      </c>
    </row>
    <row r="8" spans="1:12" x14ac:dyDescent="0.35">
      <c r="A8" s="14" t="s">
        <v>62</v>
      </c>
      <c r="B8" s="20">
        <v>8.12085372571653E-2</v>
      </c>
      <c r="C8" s="20">
        <v>8.0384488875119998E-3</v>
      </c>
      <c r="D8" s="20">
        <v>0.32956181045328797</v>
      </c>
      <c r="E8" s="20">
        <v>0.114116756396601</v>
      </c>
      <c r="F8" s="20">
        <v>0.113095581481488</v>
      </c>
      <c r="G8" t="s">
        <v>59</v>
      </c>
      <c r="H8" s="21">
        <v>144.39326210196199</v>
      </c>
      <c r="I8" s="21">
        <v>14.147185409027401</v>
      </c>
      <c r="J8" s="21">
        <v>574.92239763254497</v>
      </c>
      <c r="K8" s="21">
        <v>203.09150501721899</v>
      </c>
      <c r="L8" s="20">
        <v>201.68214209330901</v>
      </c>
    </row>
    <row r="9" spans="1:12" x14ac:dyDescent="0.35">
      <c r="A9" s="14" t="s">
        <v>63</v>
      </c>
      <c r="B9" s="20">
        <v>0.17717460668132201</v>
      </c>
      <c r="C9" s="20">
        <v>5.1733994191731402E-3</v>
      </c>
      <c r="D9" s="20">
        <v>0.70792230512649401</v>
      </c>
      <c r="E9" s="20">
        <v>0.24426160925048301</v>
      </c>
      <c r="F9" s="20">
        <v>0.24555855869452101</v>
      </c>
      <c r="G9" t="s">
        <v>59</v>
      </c>
      <c r="H9" s="21">
        <v>315.253251678639</v>
      </c>
      <c r="I9" s="21">
        <v>9.3618298597691698</v>
      </c>
      <c r="J9" s="21">
        <v>1284.2666896851299</v>
      </c>
      <c r="K9" s="21">
        <v>434.86344309724302</v>
      </c>
      <c r="L9" s="20">
        <v>438.64865708082999</v>
      </c>
    </row>
    <row r="10" spans="1:12" x14ac:dyDescent="0.35">
      <c r="A10" s="14" t="s">
        <v>64</v>
      </c>
      <c r="B10" s="20">
        <v>0.55735414994475396</v>
      </c>
      <c r="C10" s="20">
        <v>0.179881485320385</v>
      </c>
      <c r="D10" s="20">
        <v>1.2419498817483401</v>
      </c>
      <c r="E10" s="20">
        <v>0.609977218707486</v>
      </c>
      <c r="F10" s="20">
        <v>0.33101221531687403</v>
      </c>
      <c r="G10" t="s">
        <v>59</v>
      </c>
      <c r="H10" s="21">
        <v>991.83179458545897</v>
      </c>
      <c r="I10" s="21">
        <v>316.40149761582302</v>
      </c>
      <c r="J10" s="21">
        <v>2205.33070694854</v>
      </c>
      <c r="K10" s="21">
        <v>1084.9570524517901</v>
      </c>
      <c r="L10" s="20">
        <v>589.59905869820898</v>
      </c>
    </row>
    <row r="11" spans="1:12" x14ac:dyDescent="0.35">
      <c r="A11" s="14" t="s">
        <v>45</v>
      </c>
      <c r="B11" s="20">
        <v>2.7498188360927598</v>
      </c>
      <c r="C11" s="20">
        <v>1.3485841942093</v>
      </c>
      <c r="D11" s="20">
        <v>4.34021159168607</v>
      </c>
      <c r="E11" s="20">
        <v>2.8047952628128399</v>
      </c>
      <c r="F11" s="20">
        <v>0.88695385293255102</v>
      </c>
      <c r="G11" t="s">
        <v>59</v>
      </c>
      <c r="H11" s="21">
        <v>4915.7709780318701</v>
      </c>
      <c r="I11" s="21">
        <v>2421.4874851432</v>
      </c>
      <c r="J11" s="21">
        <v>7706.2536983404598</v>
      </c>
      <c r="K11" s="21">
        <v>4988.0414964847496</v>
      </c>
      <c r="L11" s="20">
        <v>1578.7851784361901</v>
      </c>
    </row>
    <row r="12" spans="1:12" x14ac:dyDescent="0.35">
      <c r="A12" s="14" t="s">
        <v>65</v>
      </c>
      <c r="B12" s="20">
        <v>3.7397455572381899</v>
      </c>
      <c r="C12" s="20">
        <v>2.2921631497661599</v>
      </c>
      <c r="D12" s="20">
        <v>5.4028098855585496</v>
      </c>
      <c r="E12" s="20">
        <v>3.75776557733816</v>
      </c>
      <c r="F12" s="20">
        <v>0.94928479903962104</v>
      </c>
      <c r="G12" t="s">
        <v>59</v>
      </c>
      <c r="H12" s="21">
        <v>6629.7498798536199</v>
      </c>
      <c r="I12" s="21">
        <v>4082.3369293349301</v>
      </c>
      <c r="J12" s="21">
        <v>9652.2293051454999</v>
      </c>
      <c r="K12" s="21">
        <v>6686.8245205707399</v>
      </c>
      <c r="L12" s="20">
        <v>1705.3661203809299</v>
      </c>
    </row>
    <row r="13" spans="1:12" x14ac:dyDescent="0.35">
      <c r="A13" s="14" t="s">
        <v>66</v>
      </c>
      <c r="B13" s="20">
        <v>19.2872444919382</v>
      </c>
      <c r="C13" s="20">
        <v>17.614272116798301</v>
      </c>
      <c r="D13" s="20">
        <v>21.233159594530999</v>
      </c>
      <c r="E13" s="20">
        <v>19.3475599494801</v>
      </c>
      <c r="F13" s="20">
        <v>1.12735550336669</v>
      </c>
      <c r="G13" t="s">
        <v>59</v>
      </c>
      <c r="H13" s="29">
        <v>34376.5982854416</v>
      </c>
      <c r="I13" s="29">
        <v>30944.331244499401</v>
      </c>
      <c r="J13" s="29">
        <v>38276.431983344301</v>
      </c>
      <c r="K13" s="29">
        <v>34421.836360008601</v>
      </c>
      <c r="L13" s="20">
        <v>2210.9772991783502</v>
      </c>
    </row>
    <row r="14" spans="1:12" x14ac:dyDescent="0.35">
      <c r="A14" s="26" t="s">
        <v>47</v>
      </c>
      <c r="B14" s="26"/>
      <c r="C14" s="26"/>
      <c r="D14" s="26"/>
      <c r="E14" s="26"/>
      <c r="F14" s="26"/>
      <c r="G14" s="1"/>
      <c r="H14" s="30"/>
      <c r="I14" s="30"/>
      <c r="J14" s="30"/>
      <c r="K14" s="30">
        <f>SUM(K5:K13)</f>
        <v>177912.51959573803</v>
      </c>
      <c r="L14" s="26"/>
    </row>
    <row r="15" spans="1:12" x14ac:dyDescent="0.35">
      <c r="A15" s="14" t="s">
        <v>135</v>
      </c>
    </row>
    <row r="20" spans="2:12" x14ac:dyDescent="0.35">
      <c r="B20"/>
      <c r="C20" s="31"/>
      <c r="D20" s="31"/>
      <c r="E20"/>
      <c r="F20"/>
      <c r="H20"/>
      <c r="I20"/>
      <c r="J20"/>
      <c r="K20"/>
      <c r="L20"/>
    </row>
  </sheetData>
  <mergeCells count="4">
    <mergeCell ref="B2:F2"/>
    <mergeCell ref="H2:L2"/>
    <mergeCell ref="C3:D3"/>
    <mergeCell ref="I3:J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68D2A-6C00-4C87-A760-BB42CEC31FE2}">
  <dimension ref="A1:L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422</v>
      </c>
    </row>
    <row r="2" spans="1:12" x14ac:dyDescent="0.35">
      <c r="A2" s="24"/>
      <c r="B2" s="226" t="s">
        <v>68</v>
      </c>
      <c r="C2" s="226"/>
      <c r="D2" s="226"/>
      <c r="E2" s="226"/>
      <c r="F2" s="226"/>
      <c r="G2" s="25"/>
      <c r="H2" s="226" t="s">
        <v>71</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61.930565995496202</v>
      </c>
      <c r="C5" s="20">
        <v>59.393129097268499</v>
      </c>
      <c r="D5" s="20">
        <v>64.4258116469925</v>
      </c>
      <c r="E5" s="20">
        <v>61.902773467043097</v>
      </c>
      <c r="F5" s="20">
        <v>1.54973143689989</v>
      </c>
      <c r="G5" t="s">
        <v>59</v>
      </c>
      <c r="H5" s="21">
        <v>199001.73677884799</v>
      </c>
      <c r="I5" s="21">
        <v>186504.867510465</v>
      </c>
      <c r="J5" s="21">
        <v>211857.60320550599</v>
      </c>
      <c r="K5" s="21">
        <v>199046.65683662999</v>
      </c>
      <c r="L5" s="21">
        <v>7622.6514979531603</v>
      </c>
    </row>
    <row r="6" spans="1:12" x14ac:dyDescent="0.35">
      <c r="A6" s="14" t="s">
        <v>60</v>
      </c>
      <c r="B6" s="20">
        <v>3.2283929079567799</v>
      </c>
      <c r="C6" s="20">
        <v>1.6612008987040101</v>
      </c>
      <c r="D6" s="20">
        <v>4.9935679498057803</v>
      </c>
      <c r="E6" s="20">
        <v>3.2683431966044498</v>
      </c>
      <c r="F6" s="20">
        <v>1.0265325857129</v>
      </c>
      <c r="G6" t="s">
        <v>59</v>
      </c>
      <c r="H6" s="21">
        <v>10369.1793844244</v>
      </c>
      <c r="I6" s="21">
        <v>5282.5494851459898</v>
      </c>
      <c r="J6" s="21">
        <v>16106.2966748126</v>
      </c>
      <c r="K6" s="21">
        <v>10511.478301855899</v>
      </c>
      <c r="L6" s="21">
        <v>3322.2448577514201</v>
      </c>
    </row>
    <row r="7" spans="1:12" x14ac:dyDescent="0.35">
      <c r="A7" s="14" t="s">
        <v>61</v>
      </c>
      <c r="B7" s="20">
        <v>17.315220744279799</v>
      </c>
      <c r="C7" s="20">
        <v>14.9568422383278</v>
      </c>
      <c r="D7" s="20">
        <v>19.957737868672002</v>
      </c>
      <c r="E7" s="20">
        <v>17.375448306474102</v>
      </c>
      <c r="F7" s="20">
        <v>1.50459392920188</v>
      </c>
      <c r="G7" t="s">
        <v>59</v>
      </c>
      <c r="H7" s="21">
        <v>55707.200641430303</v>
      </c>
      <c r="I7" s="21">
        <v>47974.761130117498</v>
      </c>
      <c r="J7" s="21">
        <v>64377.714266358802</v>
      </c>
      <c r="K7" s="21">
        <v>55865.747056532702</v>
      </c>
      <c r="L7" s="21">
        <v>5053.0021589676599</v>
      </c>
    </row>
    <row r="8" spans="1:12" x14ac:dyDescent="0.35">
      <c r="A8" s="14" t="s">
        <v>62</v>
      </c>
      <c r="B8" s="20">
        <v>0.28341816892759902</v>
      </c>
      <c r="C8" s="20">
        <v>1.8125265185026301E-2</v>
      </c>
      <c r="D8" s="20">
        <v>0.84457508378798796</v>
      </c>
      <c r="E8" s="20">
        <v>0.33408178057378402</v>
      </c>
      <c r="F8" s="20">
        <v>0.26673129554664898</v>
      </c>
      <c r="G8" t="s">
        <v>59</v>
      </c>
      <c r="H8" s="21">
        <v>911.648950954425</v>
      </c>
      <c r="I8" s="21">
        <v>57.140224918537903</v>
      </c>
      <c r="J8" s="21">
        <v>2723.2803205479199</v>
      </c>
      <c r="K8" s="21">
        <v>1074.0417975846699</v>
      </c>
      <c r="L8" s="21">
        <v>856.34756968178203</v>
      </c>
    </row>
    <row r="9" spans="1:12" x14ac:dyDescent="0.35">
      <c r="A9" s="14" t="s">
        <v>63</v>
      </c>
      <c r="B9" s="20">
        <v>1.2917550891498299</v>
      </c>
      <c r="C9" s="20">
        <v>0.72884167312509596</v>
      </c>
      <c r="D9" s="20">
        <v>2.1382710831097</v>
      </c>
      <c r="E9" s="20">
        <v>1.33371377370299</v>
      </c>
      <c r="F9" s="20">
        <v>0.433722184506733</v>
      </c>
      <c r="G9" t="s">
        <v>59</v>
      </c>
      <c r="H9" s="21">
        <v>4127.5459882633104</v>
      </c>
      <c r="I9" s="21">
        <v>2337.1472140073101</v>
      </c>
      <c r="J9" s="21">
        <v>6888.67463904344</v>
      </c>
      <c r="K9" s="21">
        <v>4289.01668127423</v>
      </c>
      <c r="L9" s="21">
        <v>1400.4537916951199</v>
      </c>
    </row>
    <row r="10" spans="1:12" x14ac:dyDescent="0.35">
      <c r="A10" s="14" t="s">
        <v>64</v>
      </c>
      <c r="B10" s="20">
        <v>2.25183860753756</v>
      </c>
      <c r="C10" s="20">
        <v>1.425568154989</v>
      </c>
      <c r="D10" s="20">
        <v>3.3774185805167898</v>
      </c>
      <c r="E10" s="20">
        <v>2.3036677090884998</v>
      </c>
      <c r="F10" s="20">
        <v>0.60164209920063905</v>
      </c>
      <c r="G10" t="s">
        <v>59</v>
      </c>
      <c r="H10" s="21">
        <v>7197.2768951325797</v>
      </c>
      <c r="I10" s="21">
        <v>4542.331184138</v>
      </c>
      <c r="J10" s="21">
        <v>10843.7361238505</v>
      </c>
      <c r="K10" s="21">
        <v>7409.0667773703799</v>
      </c>
      <c r="L10" s="21">
        <v>1953.09780428159</v>
      </c>
    </row>
    <row r="11" spans="1:12" x14ac:dyDescent="0.35">
      <c r="A11" s="14" t="s">
        <v>45</v>
      </c>
      <c r="B11" s="20">
        <v>1.9657303338786101</v>
      </c>
      <c r="C11" s="20">
        <v>0.79548220696459104</v>
      </c>
      <c r="D11" s="20">
        <v>3.5896650248355</v>
      </c>
      <c r="E11" s="20">
        <v>2.0508228333876</v>
      </c>
      <c r="F11" s="20">
        <v>0.86277231882472905</v>
      </c>
      <c r="G11" t="s">
        <v>59</v>
      </c>
      <c r="H11" s="21">
        <v>6320.5681959045796</v>
      </c>
      <c r="I11" s="21">
        <v>2584.6722040766299</v>
      </c>
      <c r="J11" s="21">
        <v>11481.836199156</v>
      </c>
      <c r="K11" s="21">
        <v>6590.8652588246496</v>
      </c>
      <c r="L11" s="21">
        <v>2769.5477555709099</v>
      </c>
    </row>
    <row r="12" spans="1:12" x14ac:dyDescent="0.35">
      <c r="A12" s="14" t="s">
        <v>65</v>
      </c>
      <c r="B12" s="20">
        <v>1.0418915254953001</v>
      </c>
      <c r="C12" s="20">
        <v>0.20658454606805601</v>
      </c>
      <c r="D12" s="20">
        <v>2.2771683427246199</v>
      </c>
      <c r="E12" s="20">
        <v>1.1041238893082399</v>
      </c>
      <c r="F12" s="20">
        <v>0.64895744812103695</v>
      </c>
      <c r="G12" t="s">
        <v>59</v>
      </c>
      <c r="H12" s="21">
        <v>3362.4270487120002</v>
      </c>
      <c r="I12" s="21">
        <v>655.41926079375901</v>
      </c>
      <c r="J12" s="21">
        <v>7287.7967352905198</v>
      </c>
      <c r="K12" s="21">
        <v>3550.65506609665</v>
      </c>
      <c r="L12" s="21">
        <v>2090.2032028930298</v>
      </c>
    </row>
    <row r="13" spans="1:12" x14ac:dyDescent="0.35">
      <c r="A13" s="14" t="s">
        <v>66</v>
      </c>
      <c r="B13" s="20">
        <v>10.2936271301589</v>
      </c>
      <c r="C13" s="20">
        <v>8.7962010068310406</v>
      </c>
      <c r="D13" s="20">
        <v>11.959328209998301</v>
      </c>
      <c r="E13" s="20">
        <v>10.3270250438171</v>
      </c>
      <c r="F13" s="20">
        <v>0.96412520503510801</v>
      </c>
      <c r="G13" t="s">
        <v>59</v>
      </c>
      <c r="H13" s="29">
        <v>33106.536074325501</v>
      </c>
      <c r="I13" s="29">
        <v>28196.257463343201</v>
      </c>
      <c r="J13" s="29">
        <v>38939.3376956422</v>
      </c>
      <c r="K13" s="29">
        <v>33206.849170273497</v>
      </c>
      <c r="L13" s="29">
        <v>3257.4782514227199</v>
      </c>
    </row>
    <row r="14" spans="1:12" x14ac:dyDescent="0.35">
      <c r="A14" s="26" t="s">
        <v>47</v>
      </c>
      <c r="B14" s="26"/>
      <c r="C14" s="26"/>
      <c r="D14" s="26"/>
      <c r="E14" s="26"/>
      <c r="F14" s="26"/>
      <c r="G14" s="1"/>
      <c r="H14" s="30"/>
      <c r="I14" s="30"/>
      <c r="J14" s="30"/>
      <c r="K14" s="30">
        <f>SUM(K5:K13)</f>
        <v>321544.3769464427</v>
      </c>
      <c r="L14" s="26"/>
    </row>
    <row r="15" spans="1:12" x14ac:dyDescent="0.35">
      <c r="A15" s="14" t="s">
        <v>333</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9624C-DA46-4AF4-8D6F-9FA575F287FC}">
  <dimension ref="A1:L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423</v>
      </c>
    </row>
    <row r="2" spans="1:12" x14ac:dyDescent="0.35">
      <c r="A2" s="24"/>
      <c r="B2" s="226" t="s">
        <v>68</v>
      </c>
      <c r="C2" s="226"/>
      <c r="D2" s="226"/>
      <c r="E2" s="226"/>
      <c r="F2" s="226"/>
      <c r="G2" s="25"/>
      <c r="H2" s="226" t="s">
        <v>72</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38.652280056084201</v>
      </c>
      <c r="C5" s="20">
        <v>36.211716783160099</v>
      </c>
      <c r="D5" s="20">
        <v>41.296250414190197</v>
      </c>
      <c r="E5" s="20">
        <v>38.727248468411801</v>
      </c>
      <c r="F5" s="20">
        <v>1.56655636245061</v>
      </c>
      <c r="G5" t="s">
        <v>59</v>
      </c>
      <c r="H5" s="21">
        <v>17150.133016408399</v>
      </c>
      <c r="I5" s="21">
        <v>15783.633730191799</v>
      </c>
      <c r="J5" s="21">
        <v>18575.281689158099</v>
      </c>
      <c r="K5" s="21">
        <v>17169.873795637799</v>
      </c>
      <c r="L5" s="21">
        <v>857.07649830518699</v>
      </c>
    </row>
    <row r="6" spans="1:12" x14ac:dyDescent="0.35">
      <c r="A6" s="14" t="s">
        <v>60</v>
      </c>
      <c r="B6" s="20">
        <v>4.3522530568852202</v>
      </c>
      <c r="C6" s="20">
        <v>3.0449158678766199</v>
      </c>
      <c r="D6" s="20">
        <v>6.0036383222421801</v>
      </c>
      <c r="E6" s="20">
        <v>4.4049058647965902</v>
      </c>
      <c r="F6" s="20">
        <v>0.90633176922430503</v>
      </c>
      <c r="G6" t="s">
        <v>59</v>
      </c>
      <c r="H6" s="21">
        <v>1931.2480543931399</v>
      </c>
      <c r="I6" s="21">
        <v>1349.14381738466</v>
      </c>
      <c r="J6" s="21">
        <v>2668.96385641503</v>
      </c>
      <c r="K6" s="21">
        <v>1953.3562839978999</v>
      </c>
      <c r="L6" s="21">
        <v>408.53508487109701</v>
      </c>
    </row>
    <row r="7" spans="1:12" x14ac:dyDescent="0.35">
      <c r="A7" s="14" t="s">
        <v>61</v>
      </c>
      <c r="B7" s="20">
        <v>37.492388423803497</v>
      </c>
      <c r="C7" s="20">
        <v>34.628340489318603</v>
      </c>
      <c r="D7" s="20">
        <v>40.210856400995397</v>
      </c>
      <c r="E7" s="20">
        <v>37.432916480827501</v>
      </c>
      <c r="F7" s="20">
        <v>1.6843035404442801</v>
      </c>
      <c r="G7" t="s">
        <v>59</v>
      </c>
      <c r="H7" s="21">
        <v>16585.552075216201</v>
      </c>
      <c r="I7" s="21">
        <v>15169.6406982261</v>
      </c>
      <c r="J7" s="21">
        <v>18033.6210321615</v>
      </c>
      <c r="K7" s="21">
        <v>16594.848217131901</v>
      </c>
      <c r="L7" s="21">
        <v>868.55102212074405</v>
      </c>
    </row>
    <row r="8" spans="1:12" x14ac:dyDescent="0.35">
      <c r="A8" s="14" t="s">
        <v>62</v>
      </c>
      <c r="B8" s="20">
        <v>0.61413376913978501</v>
      </c>
      <c r="C8" s="20">
        <v>0.15880068384712301</v>
      </c>
      <c r="D8" s="20">
        <v>1.32876647691394</v>
      </c>
      <c r="E8" s="20">
        <v>0.66252548427576397</v>
      </c>
      <c r="F8" s="20">
        <v>0.35451264382978298</v>
      </c>
      <c r="G8" t="s">
        <v>59</v>
      </c>
      <c r="H8" s="21">
        <v>272.84076353605298</v>
      </c>
      <c r="I8" s="21">
        <v>70.348351676975099</v>
      </c>
      <c r="J8" s="21">
        <v>591.00453625234502</v>
      </c>
      <c r="K8" s="21">
        <v>293.94010025120599</v>
      </c>
      <c r="L8" s="21">
        <v>157.92097752490099</v>
      </c>
    </row>
    <row r="9" spans="1:12" x14ac:dyDescent="0.35">
      <c r="A9" s="14" t="s">
        <v>63</v>
      </c>
      <c r="B9" s="20">
        <v>1.67624655666578</v>
      </c>
      <c r="C9" s="20">
        <v>0.84580659664808799</v>
      </c>
      <c r="D9" s="20">
        <v>2.8002892922738001</v>
      </c>
      <c r="E9" s="20">
        <v>1.73103150502144</v>
      </c>
      <c r="F9" s="20">
        <v>0.60369988337783898</v>
      </c>
      <c r="G9" t="s">
        <v>59</v>
      </c>
      <c r="H9" s="21">
        <v>742.08412537566096</v>
      </c>
      <c r="I9" s="21">
        <v>371.285314441401</v>
      </c>
      <c r="J9" s="21">
        <v>1239.13065135327</v>
      </c>
      <c r="K9" s="21">
        <v>767.41187122736403</v>
      </c>
      <c r="L9" s="21">
        <v>268.665877418386</v>
      </c>
    </row>
    <row r="10" spans="1:12" x14ac:dyDescent="0.35">
      <c r="A10" s="14" t="s">
        <v>64</v>
      </c>
      <c r="B10" s="20">
        <v>0.90638008233558398</v>
      </c>
      <c r="C10" s="20">
        <v>0.47025243728802002</v>
      </c>
      <c r="D10" s="20">
        <v>1.5512552213722499</v>
      </c>
      <c r="E10" s="20">
        <v>0.94910665392114402</v>
      </c>
      <c r="F10" s="20">
        <v>0.33018997870602002</v>
      </c>
      <c r="G10" t="s">
        <v>59</v>
      </c>
      <c r="H10" s="21">
        <v>403.872837096068</v>
      </c>
      <c r="I10" s="21">
        <v>210.88167975495099</v>
      </c>
      <c r="J10" s="21">
        <v>689.55748320829298</v>
      </c>
      <c r="K10" s="21">
        <v>420.61952980047897</v>
      </c>
      <c r="L10" s="21">
        <v>146.384216886367</v>
      </c>
    </row>
    <row r="11" spans="1:12" x14ac:dyDescent="0.35">
      <c r="A11" s="14" t="s">
        <v>45</v>
      </c>
      <c r="B11" s="20">
        <v>1.6529128135701801</v>
      </c>
      <c r="C11" s="20">
        <v>0.52906705043384805</v>
      </c>
      <c r="D11" s="20">
        <v>3.0276211773151598</v>
      </c>
      <c r="E11" s="20">
        <v>1.70081836764193</v>
      </c>
      <c r="F11" s="20">
        <v>0.74567649400747305</v>
      </c>
      <c r="G11" t="s">
        <v>59</v>
      </c>
      <c r="H11" s="21">
        <v>730.21848959354702</v>
      </c>
      <c r="I11" s="21">
        <v>234.433675788268</v>
      </c>
      <c r="J11" s="21">
        <v>1342.77103503547</v>
      </c>
      <c r="K11" s="21">
        <v>753.91676647270594</v>
      </c>
      <c r="L11" s="21">
        <v>330.87110312598998</v>
      </c>
    </row>
    <row r="12" spans="1:12" x14ac:dyDescent="0.35">
      <c r="A12" s="14" t="s">
        <v>65</v>
      </c>
      <c r="B12" s="20">
        <v>2.7301951122911001</v>
      </c>
      <c r="C12" s="20">
        <v>1.3049843884769801</v>
      </c>
      <c r="D12" s="20">
        <v>4.3227322999523903</v>
      </c>
      <c r="E12" s="20">
        <v>2.7636272050064901</v>
      </c>
      <c r="F12" s="20">
        <v>0.926406914001764</v>
      </c>
      <c r="G12" t="s">
        <v>59</v>
      </c>
      <c r="H12" s="21">
        <v>1201.4403570444099</v>
      </c>
      <c r="I12" s="21">
        <v>575.62576039423595</v>
      </c>
      <c r="J12" s="21">
        <v>1919.7259167556699</v>
      </c>
      <c r="K12" s="21">
        <v>1225.38979938069</v>
      </c>
      <c r="L12" s="21">
        <v>412.920987131446</v>
      </c>
    </row>
    <row r="13" spans="1:12" x14ac:dyDescent="0.35">
      <c r="A13" s="14" t="s">
        <v>66</v>
      </c>
      <c r="B13" s="20">
        <v>11.594161989768599</v>
      </c>
      <c r="C13" s="20">
        <v>9.9987169406438099</v>
      </c>
      <c r="D13" s="20">
        <v>13.3077993017307</v>
      </c>
      <c r="E13" s="20">
        <v>11.6278199700972</v>
      </c>
      <c r="F13" s="20">
        <v>1.02383513172032</v>
      </c>
      <c r="G13" t="s">
        <v>59</v>
      </c>
      <c r="H13" s="29">
        <v>5139.9732337431396</v>
      </c>
      <c r="I13" s="29">
        <v>4381.7253811102501</v>
      </c>
      <c r="J13" s="29">
        <v>5946.0016245843699</v>
      </c>
      <c r="K13" s="29">
        <v>5155.0309195538302</v>
      </c>
      <c r="L13" s="29">
        <v>475.94624153421898</v>
      </c>
    </row>
    <row r="14" spans="1:12" x14ac:dyDescent="0.35">
      <c r="A14" s="26" t="s">
        <v>47</v>
      </c>
      <c r="B14" s="26"/>
      <c r="C14" s="26"/>
      <c r="D14" s="26"/>
      <c r="E14" s="26"/>
      <c r="F14" s="26"/>
      <c r="G14" s="1"/>
      <c r="H14" s="30"/>
      <c r="I14" s="30"/>
      <c r="J14" s="30"/>
      <c r="K14" s="30">
        <f>SUM(K5:K13)</f>
        <v>44334.387283453878</v>
      </c>
      <c r="L14" s="26"/>
    </row>
    <row r="15" spans="1:12" x14ac:dyDescent="0.35">
      <c r="A15" s="14" t="s">
        <v>334</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AEFA1-91C9-45FE-B2D0-D0433CB38476}">
  <dimension ref="A1:L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424</v>
      </c>
    </row>
    <row r="2" spans="1:12" x14ac:dyDescent="0.35">
      <c r="A2" s="24"/>
      <c r="B2" s="226" t="s">
        <v>68</v>
      </c>
      <c r="C2" s="226"/>
      <c r="D2" s="226"/>
      <c r="E2" s="226"/>
      <c r="F2" s="226"/>
      <c r="G2" s="25"/>
      <c r="H2" s="226" t="s">
        <v>73</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59.124170323505197</v>
      </c>
      <c r="C5" s="20">
        <v>56.822125275674097</v>
      </c>
      <c r="D5" s="20">
        <v>61.380502951107403</v>
      </c>
      <c r="E5" s="20">
        <v>59.105350335623697</v>
      </c>
      <c r="F5" s="20">
        <v>1.3725623201852499</v>
      </c>
      <c r="G5" t="s">
        <v>59</v>
      </c>
      <c r="H5" s="21">
        <v>216592.816447586</v>
      </c>
      <c r="I5" s="21">
        <v>204169.19778565099</v>
      </c>
      <c r="J5" s="21">
        <v>229319.86179992199</v>
      </c>
      <c r="K5" s="21">
        <v>216679.819040809</v>
      </c>
      <c r="L5" s="21">
        <v>7611.2804128815196</v>
      </c>
    </row>
    <row r="6" spans="1:12" x14ac:dyDescent="0.35">
      <c r="A6" s="14" t="s">
        <v>60</v>
      </c>
      <c r="B6" s="20">
        <v>3.3776974108824001</v>
      </c>
      <c r="C6" s="20">
        <v>1.99139847871513</v>
      </c>
      <c r="D6" s="20">
        <v>4.9349377941549797</v>
      </c>
      <c r="E6" s="20">
        <v>3.40392002563161</v>
      </c>
      <c r="F6" s="20">
        <v>0.90585996700050597</v>
      </c>
      <c r="G6" t="s">
        <v>59</v>
      </c>
      <c r="H6" s="21">
        <v>12324.8053989293</v>
      </c>
      <c r="I6" s="21">
        <v>7304.2445229857803</v>
      </c>
      <c r="J6" s="21">
        <v>18144.631263774801</v>
      </c>
      <c r="K6" s="21">
        <v>12478.7269718731</v>
      </c>
      <c r="L6" s="21">
        <v>3337.4847725855202</v>
      </c>
    </row>
    <row r="7" spans="1:12" x14ac:dyDescent="0.35">
      <c r="A7" s="14" t="s">
        <v>61</v>
      </c>
      <c r="B7" s="20">
        <v>19.738843049626599</v>
      </c>
      <c r="C7" s="20">
        <v>17.650940046881502</v>
      </c>
      <c r="D7" s="20">
        <v>22.086039674336099</v>
      </c>
      <c r="E7" s="20">
        <v>19.796259682883001</v>
      </c>
      <c r="F7" s="20">
        <v>1.3352186846084999</v>
      </c>
      <c r="G7" t="s">
        <v>59</v>
      </c>
      <c r="H7" s="21">
        <v>72274.974145856497</v>
      </c>
      <c r="I7" s="21">
        <v>64375.169871318198</v>
      </c>
      <c r="J7" s="21">
        <v>81073.004146964304</v>
      </c>
      <c r="K7" s="21">
        <v>72561.413768531405</v>
      </c>
      <c r="L7" s="21">
        <v>5098.6978933605496</v>
      </c>
    </row>
    <row r="8" spans="1:12" x14ac:dyDescent="0.35">
      <c r="A8" s="14" t="s">
        <v>62</v>
      </c>
      <c r="B8" s="20">
        <v>0.32930712947824398</v>
      </c>
      <c r="C8" s="20">
        <v>8.1132796291540105E-2</v>
      </c>
      <c r="D8" s="20">
        <v>0.82606439406497101</v>
      </c>
      <c r="E8" s="20">
        <v>0.37274584236813102</v>
      </c>
      <c r="F8" s="20">
        <v>0.234359783702382</v>
      </c>
      <c r="G8" t="s">
        <v>59</v>
      </c>
      <c r="H8" s="21">
        <v>1207.6339314786301</v>
      </c>
      <c r="I8" s="21">
        <v>296.69624711243898</v>
      </c>
      <c r="J8" s="21">
        <v>3008.1266496098201</v>
      </c>
      <c r="K8" s="21">
        <v>1366.8361731662999</v>
      </c>
      <c r="L8" s="21">
        <v>859.55229156700398</v>
      </c>
    </row>
    <row r="9" spans="1:12" x14ac:dyDescent="0.35">
      <c r="A9" s="14" t="s">
        <v>63</v>
      </c>
      <c r="B9" s="20">
        <v>1.34239668236244</v>
      </c>
      <c r="C9" s="20">
        <v>0.84255015914937803</v>
      </c>
      <c r="D9" s="20">
        <v>2.0880181303027499</v>
      </c>
      <c r="E9" s="20">
        <v>1.3819297860297799</v>
      </c>
      <c r="F9" s="20">
        <v>0.38522314719358203</v>
      </c>
      <c r="G9" t="s">
        <v>59</v>
      </c>
      <c r="H9" s="21">
        <v>4937.9426250262204</v>
      </c>
      <c r="I9" s="21">
        <v>3081.1574298813498</v>
      </c>
      <c r="J9" s="21">
        <v>7609.5129000766501</v>
      </c>
      <c r="K9" s="21">
        <v>5064.5001808543602</v>
      </c>
      <c r="L9" s="21">
        <v>1414.0812280453499</v>
      </c>
    </row>
    <row r="10" spans="1:12" x14ac:dyDescent="0.35">
      <c r="A10" s="14" t="s">
        <v>64</v>
      </c>
      <c r="B10" s="20">
        <v>2.0919568774978199</v>
      </c>
      <c r="C10" s="20">
        <v>1.3574821159916599</v>
      </c>
      <c r="D10" s="20">
        <v>3.0864435277880502</v>
      </c>
      <c r="E10" s="20">
        <v>2.1402099531388501</v>
      </c>
      <c r="F10" s="20">
        <v>0.53085004229127297</v>
      </c>
      <c r="G10" t="s">
        <v>59</v>
      </c>
      <c r="H10" s="21">
        <v>7667.6913405421101</v>
      </c>
      <c r="I10" s="21">
        <v>4964.3991872977704</v>
      </c>
      <c r="J10" s="21">
        <v>11347.042717722399</v>
      </c>
      <c r="K10" s="21">
        <v>7848.6864635874799</v>
      </c>
      <c r="L10" s="21">
        <v>1971.31469253299</v>
      </c>
    </row>
    <row r="11" spans="1:12" x14ac:dyDescent="0.35">
      <c r="A11" s="14" t="s">
        <v>45</v>
      </c>
      <c r="B11" s="20">
        <v>1.9368249668672299</v>
      </c>
      <c r="C11" s="20">
        <v>0.87843567324125005</v>
      </c>
      <c r="D11" s="20">
        <v>3.36307847393739</v>
      </c>
      <c r="E11" s="20">
        <v>2.00951408000464</v>
      </c>
      <c r="F11" s="20">
        <v>0.76632119235256102</v>
      </c>
      <c r="G11" t="s">
        <v>59</v>
      </c>
      <c r="H11" s="21">
        <v>7078.2215899549701</v>
      </c>
      <c r="I11" s="21">
        <v>3228.6115405823798</v>
      </c>
      <c r="J11" s="21">
        <v>12360.395019378901</v>
      </c>
      <c r="K11" s="21">
        <v>7367.648611611</v>
      </c>
      <c r="L11" s="21">
        <v>2821.1284530042999</v>
      </c>
    </row>
    <row r="12" spans="1:12" x14ac:dyDescent="0.35">
      <c r="A12" s="14" t="s">
        <v>65</v>
      </c>
      <c r="B12" s="20">
        <v>1.2550731675876701</v>
      </c>
      <c r="C12" s="20">
        <v>0.49651011615947599</v>
      </c>
      <c r="D12" s="20">
        <v>2.3614155449825902</v>
      </c>
      <c r="E12" s="20">
        <v>1.3045782190298101</v>
      </c>
      <c r="F12" s="20">
        <v>0.58003107126252096</v>
      </c>
      <c r="G12" t="s">
        <v>59</v>
      </c>
      <c r="H12" s="21">
        <v>4587.6500479000697</v>
      </c>
      <c r="I12" s="21">
        <v>1806.4749376867101</v>
      </c>
      <c r="J12" s="21">
        <v>8629.3619996636608</v>
      </c>
      <c r="K12" s="21">
        <v>4782.1199339175801</v>
      </c>
      <c r="L12" s="21">
        <v>2132.97828024409</v>
      </c>
    </row>
    <row r="13" spans="1:12" x14ac:dyDescent="0.35">
      <c r="A13" s="14" t="s">
        <v>66</v>
      </c>
      <c r="B13" s="20">
        <v>10.4545889092194</v>
      </c>
      <c r="C13" s="20">
        <v>9.17575169230631</v>
      </c>
      <c r="D13" s="20">
        <v>11.9189444334793</v>
      </c>
      <c r="E13" s="20">
        <v>10.485492075290299</v>
      </c>
      <c r="F13" s="20">
        <v>0.85433205828516401</v>
      </c>
      <c r="G13" t="s">
        <v>59</v>
      </c>
      <c r="H13" s="29">
        <v>38392.754626082802</v>
      </c>
      <c r="I13" s="29">
        <v>33187.689458784902</v>
      </c>
      <c r="J13" s="29">
        <v>44090.774479482498</v>
      </c>
      <c r="K13" s="29">
        <v>38440.466521403199</v>
      </c>
      <c r="L13" s="29">
        <v>3296.6290737640202</v>
      </c>
    </row>
    <row r="14" spans="1:12" x14ac:dyDescent="0.35">
      <c r="A14" s="26" t="s">
        <v>47</v>
      </c>
      <c r="B14" s="26"/>
      <c r="C14" s="26"/>
      <c r="D14" s="26"/>
      <c r="E14" s="26"/>
      <c r="F14" s="26"/>
      <c r="G14" s="1"/>
      <c r="H14" s="30"/>
      <c r="I14" s="30"/>
      <c r="J14" s="30"/>
      <c r="K14" s="30">
        <f>SUM(K5:K13)</f>
        <v>366590.21766575344</v>
      </c>
      <c r="L14" s="26"/>
    </row>
    <row r="15" spans="1:12" x14ac:dyDescent="0.35">
      <c r="A15" s="14" t="s">
        <v>335</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32120-B89E-4BB7-9214-3C7C5A9AFBC6}">
  <dimension ref="A1:L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425</v>
      </c>
    </row>
    <row r="2" spans="1:12" x14ac:dyDescent="0.35">
      <c r="A2" s="24"/>
      <c r="B2" s="226" t="s">
        <v>68</v>
      </c>
      <c r="C2" s="226"/>
      <c r="D2" s="226"/>
      <c r="E2" s="226"/>
      <c r="F2" s="226"/>
      <c r="G2" s="25"/>
      <c r="H2" s="226" t="s">
        <v>74</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58.003557020979002</v>
      </c>
      <c r="C5" s="20">
        <v>56.228932235950801</v>
      </c>
      <c r="D5" s="20">
        <v>59.747124366077699</v>
      </c>
      <c r="E5" s="20">
        <v>57.982720268727803</v>
      </c>
      <c r="F5" s="20">
        <v>1.0606055772354599</v>
      </c>
      <c r="G5" t="s">
        <v>59</v>
      </c>
      <c r="H5" s="21">
        <v>315161.56136871403</v>
      </c>
      <c r="I5" s="21">
        <v>302004.64553778002</v>
      </c>
      <c r="J5" s="21">
        <v>329874.407774519</v>
      </c>
      <c r="K5" s="21">
        <v>315468.74658043502</v>
      </c>
      <c r="L5" s="21">
        <v>8496.4078332059107</v>
      </c>
    </row>
    <row r="6" spans="1:12" x14ac:dyDescent="0.35">
      <c r="A6" s="14" t="s">
        <v>60</v>
      </c>
      <c r="B6" s="20">
        <v>3.56878889555282</v>
      </c>
      <c r="C6" s="20">
        <v>2.5766361389204899</v>
      </c>
      <c r="D6" s="20">
        <v>4.6847079268661798</v>
      </c>
      <c r="E6" s="20">
        <v>3.5917224007511401</v>
      </c>
      <c r="F6" s="20">
        <v>0.654056651396</v>
      </c>
      <c r="G6" t="s">
        <v>59</v>
      </c>
      <c r="H6" s="21">
        <v>19397.317065188101</v>
      </c>
      <c r="I6" s="21">
        <v>14073.7453701046</v>
      </c>
      <c r="J6" s="21">
        <v>25583.644229690599</v>
      </c>
      <c r="K6" s="21">
        <v>19539.902007274901</v>
      </c>
      <c r="L6" s="21">
        <v>3571.6899027990498</v>
      </c>
    </row>
    <row r="7" spans="1:12" x14ac:dyDescent="0.35">
      <c r="A7" s="14" t="s">
        <v>61</v>
      </c>
      <c r="B7" s="20">
        <v>17.677960917384802</v>
      </c>
      <c r="C7" s="20">
        <v>16.173058858932801</v>
      </c>
      <c r="D7" s="20">
        <v>19.404756112053299</v>
      </c>
      <c r="E7" s="20">
        <v>17.730308095183101</v>
      </c>
      <c r="F7" s="20">
        <v>0.98042206251976904</v>
      </c>
      <c r="G7" t="s">
        <v>59</v>
      </c>
      <c r="H7" s="21">
        <v>96115.899797619393</v>
      </c>
      <c r="I7" s="21">
        <v>87486.050366762807</v>
      </c>
      <c r="J7" s="21">
        <v>106340.60535056</v>
      </c>
      <c r="K7" s="21">
        <v>96466.284236544598</v>
      </c>
      <c r="L7" s="21">
        <v>5667.9423114519896</v>
      </c>
    </row>
    <row r="8" spans="1:12" x14ac:dyDescent="0.35">
      <c r="A8" s="14" t="s">
        <v>62</v>
      </c>
      <c r="B8" s="20">
        <v>0.25577083834953201</v>
      </c>
      <c r="C8" s="20">
        <v>7.7899974695318799E-2</v>
      </c>
      <c r="D8" s="20">
        <v>0.60068019641322401</v>
      </c>
      <c r="E8" s="20">
        <v>0.28866326891852701</v>
      </c>
      <c r="F8" s="20">
        <v>0.16555135475410401</v>
      </c>
      <c r="G8" t="s">
        <v>59</v>
      </c>
      <c r="H8" s="21">
        <v>1392.3699871378101</v>
      </c>
      <c r="I8" s="21">
        <v>423.917230094979</v>
      </c>
      <c r="J8" s="21">
        <v>3289.6174292475798</v>
      </c>
      <c r="K8" s="21">
        <v>1570.9541859769199</v>
      </c>
      <c r="L8" s="21">
        <v>903.16650327756304</v>
      </c>
    </row>
    <row r="9" spans="1:12" x14ac:dyDescent="0.35">
      <c r="A9" s="14" t="s">
        <v>63</v>
      </c>
      <c r="B9" s="20">
        <v>0.97950176070662698</v>
      </c>
      <c r="C9" s="20">
        <v>0.61941166882154597</v>
      </c>
      <c r="D9" s="20">
        <v>1.5203009770812901</v>
      </c>
      <c r="E9" s="20">
        <v>1.0101570497410099</v>
      </c>
      <c r="F9" s="20">
        <v>0.27383929141586899</v>
      </c>
      <c r="G9" t="s">
        <v>59</v>
      </c>
      <c r="H9" s="21">
        <v>5329.0976654999304</v>
      </c>
      <c r="I9" s="21">
        <v>3348.89473268651</v>
      </c>
      <c r="J9" s="21">
        <v>8266.0187908471798</v>
      </c>
      <c r="K9" s="21">
        <v>5495.2790864346198</v>
      </c>
      <c r="L9" s="21">
        <v>1490.7259657004399</v>
      </c>
    </row>
    <row r="10" spans="1:12" x14ac:dyDescent="0.35">
      <c r="A10" s="14" t="s">
        <v>64</v>
      </c>
      <c r="B10" s="20">
        <v>1.6097600101345</v>
      </c>
      <c r="C10" s="20">
        <v>1.0767444717785699</v>
      </c>
      <c r="D10" s="20">
        <v>2.2806901652406499</v>
      </c>
      <c r="E10" s="20">
        <v>1.63932216410141</v>
      </c>
      <c r="F10" s="20">
        <v>0.37331961496591398</v>
      </c>
      <c r="G10" t="s">
        <v>59</v>
      </c>
      <c r="H10" s="21">
        <v>8749.3761675664991</v>
      </c>
      <c r="I10" s="21">
        <v>5903.6498004004397</v>
      </c>
      <c r="J10" s="21">
        <v>12435.0961476641</v>
      </c>
      <c r="K10" s="21">
        <v>8919.43676443613</v>
      </c>
      <c r="L10" s="21">
        <v>2044.63562594105</v>
      </c>
    </row>
    <row r="11" spans="1:12" x14ac:dyDescent="0.35">
      <c r="A11" s="14" t="s">
        <v>45</v>
      </c>
      <c r="B11" s="20">
        <v>2.22515456508608</v>
      </c>
      <c r="C11" s="20">
        <v>1.3942076896339799</v>
      </c>
      <c r="D11" s="20">
        <v>3.2741146240477801</v>
      </c>
      <c r="E11" s="20">
        <v>2.2679581461121701</v>
      </c>
      <c r="F11" s="20">
        <v>0.56950285655841404</v>
      </c>
      <c r="G11" t="s">
        <v>59</v>
      </c>
      <c r="H11" s="21">
        <v>12101.955859604799</v>
      </c>
      <c r="I11" s="21">
        <v>7581.3488580058602</v>
      </c>
      <c r="J11" s="21">
        <v>17793.215687931999</v>
      </c>
      <c r="K11" s="21">
        <v>12335.7073574395</v>
      </c>
      <c r="L11" s="21">
        <v>3093.84722548831</v>
      </c>
    </row>
    <row r="12" spans="1:12" x14ac:dyDescent="0.35">
      <c r="A12" s="14" t="s">
        <v>65</v>
      </c>
      <c r="B12" s="20">
        <v>2.07656187283159</v>
      </c>
      <c r="C12" s="20">
        <v>1.3801046955109599</v>
      </c>
      <c r="D12" s="20">
        <v>2.9397848353675</v>
      </c>
      <c r="E12" s="20">
        <v>2.1059165089773999</v>
      </c>
      <c r="F12" s="20">
        <v>0.47677136553755201</v>
      </c>
      <c r="G12" t="s">
        <v>59</v>
      </c>
      <c r="H12" s="21">
        <v>11294.3529777001</v>
      </c>
      <c r="I12" s="21">
        <v>7448.9185319998896</v>
      </c>
      <c r="J12" s="21">
        <v>16022.998685506</v>
      </c>
      <c r="K12" s="21">
        <v>11455.7177648708</v>
      </c>
      <c r="L12" s="21">
        <v>2595.0457628863801</v>
      </c>
    </row>
    <row r="13" spans="1:12" x14ac:dyDescent="0.35">
      <c r="A13" s="14" t="s">
        <v>66</v>
      </c>
      <c r="B13" s="20">
        <v>13.360935999605299</v>
      </c>
      <c r="C13" s="20">
        <v>12.2428727312933</v>
      </c>
      <c r="D13" s="20">
        <v>14.555218696699599</v>
      </c>
      <c r="E13" s="20">
        <v>13.3832320974873</v>
      </c>
      <c r="F13" s="20">
        <v>0.69695954208857303</v>
      </c>
      <c r="G13" t="s">
        <v>59</v>
      </c>
      <c r="H13" s="29">
        <v>72712.233518866706</v>
      </c>
      <c r="I13" s="29">
        <v>66338.9514902792</v>
      </c>
      <c r="J13" s="29">
        <v>79512.444318930997</v>
      </c>
      <c r="K13" s="29">
        <v>72812.232260935794</v>
      </c>
      <c r="L13" s="29">
        <v>4011.9818893639399</v>
      </c>
    </row>
    <row r="14" spans="1:12" x14ac:dyDescent="0.35">
      <c r="A14" s="26" t="s">
        <v>47</v>
      </c>
      <c r="B14" s="26"/>
      <c r="C14" s="26"/>
      <c r="D14" s="26"/>
      <c r="E14" s="26"/>
      <c r="F14" s="26"/>
      <c r="G14" s="1"/>
      <c r="H14" s="30"/>
      <c r="I14" s="30"/>
      <c r="J14" s="30"/>
      <c r="K14" s="30">
        <f>SUM(K5:K13)</f>
        <v>544064.26024434832</v>
      </c>
      <c r="L14" s="26"/>
    </row>
    <row r="15" spans="1:12" x14ac:dyDescent="0.35">
      <c r="A15" s="14" t="s">
        <v>126</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AE96-9D41-4C40-A8E9-18984C8BBF3D}">
  <dimension ref="A1:L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426</v>
      </c>
    </row>
    <row r="2" spans="1:12" x14ac:dyDescent="0.35">
      <c r="A2" s="24"/>
      <c r="B2" s="226" t="s">
        <v>68</v>
      </c>
      <c r="C2" s="226"/>
      <c r="D2" s="226"/>
      <c r="E2" s="226"/>
      <c r="F2" s="226"/>
      <c r="G2" s="25"/>
      <c r="H2" s="226" t="s">
        <v>78</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12.809095091327199</v>
      </c>
      <c r="C5" s="20">
        <v>11.248649874578099</v>
      </c>
      <c r="D5" s="20">
        <v>14.5704470029455</v>
      </c>
      <c r="E5" s="20">
        <v>12.8555106887188</v>
      </c>
      <c r="F5" s="20">
        <v>1.02167049249808</v>
      </c>
      <c r="G5" t="s">
        <v>59</v>
      </c>
      <c r="H5" s="21">
        <v>16182.282239418701</v>
      </c>
      <c r="I5" s="21">
        <v>14096.061608555799</v>
      </c>
      <c r="J5" s="21">
        <v>18508.174500229699</v>
      </c>
      <c r="K5" s="21">
        <v>16228.521494197201</v>
      </c>
      <c r="L5" s="21">
        <v>1364.9495317143501</v>
      </c>
    </row>
    <row r="6" spans="1:12" x14ac:dyDescent="0.35">
      <c r="A6" s="14" t="s">
        <v>60</v>
      </c>
      <c r="B6" s="20">
        <v>8.7752423208540598E-2</v>
      </c>
      <c r="C6" s="20">
        <v>3.6184396267005498E-4</v>
      </c>
      <c r="D6" s="20">
        <v>0.44804013605202198</v>
      </c>
      <c r="E6" s="20">
        <v>0.13885481856048701</v>
      </c>
      <c r="F6" s="20">
        <v>0.15529068785481701</v>
      </c>
      <c r="G6" t="s">
        <v>59</v>
      </c>
      <c r="H6" s="21">
        <v>110.201928887075</v>
      </c>
      <c r="I6" s="21">
        <v>0.460363804695745</v>
      </c>
      <c r="J6" s="21">
        <v>570.04176287730002</v>
      </c>
      <c r="K6" s="21">
        <v>175.22601203580101</v>
      </c>
      <c r="L6" s="21">
        <v>196.04648990245801</v>
      </c>
    </row>
    <row r="7" spans="1:12" x14ac:dyDescent="0.35">
      <c r="A7" s="14" t="s">
        <v>61</v>
      </c>
      <c r="B7" s="20">
        <v>1.4831410336628801</v>
      </c>
      <c r="C7" s="20">
        <v>0.93632307812138904</v>
      </c>
      <c r="D7" s="20">
        <v>2.1826627309763502</v>
      </c>
      <c r="E7" s="20">
        <v>1.51047099870028</v>
      </c>
      <c r="F7" s="20">
        <v>0.390543569917851</v>
      </c>
      <c r="G7" t="s">
        <v>59</v>
      </c>
      <c r="H7" s="21">
        <v>1874.1126003843799</v>
      </c>
      <c r="I7" s="21">
        <v>1170.37962254899</v>
      </c>
      <c r="J7" s="21">
        <v>2774.70771385337</v>
      </c>
      <c r="K7" s="21">
        <v>1906.7106895002501</v>
      </c>
      <c r="L7" s="21">
        <v>496.475993512819</v>
      </c>
    </row>
    <row r="8" spans="1:12" x14ac:dyDescent="0.35">
      <c r="A8" s="14" t="s">
        <v>62</v>
      </c>
      <c r="B8" s="20">
        <v>1.5847778695627601E-2</v>
      </c>
      <c r="C8" s="20">
        <v>1.05186091268332E-5</v>
      </c>
      <c r="D8" s="20">
        <v>0.20433798447746501</v>
      </c>
      <c r="E8" s="20">
        <v>4.6975940803456802E-2</v>
      </c>
      <c r="F8" s="20">
        <v>7.4843878541568001E-2</v>
      </c>
      <c r="G8" t="s">
        <v>59</v>
      </c>
      <c r="H8" s="21">
        <v>19.9340311866194</v>
      </c>
      <c r="I8" s="21">
        <v>1.32271117094392E-2</v>
      </c>
      <c r="J8" s="21">
        <v>257.886938916502</v>
      </c>
      <c r="K8" s="21">
        <v>59.373549156384698</v>
      </c>
      <c r="L8" s="21">
        <v>94.928257549092095</v>
      </c>
    </row>
    <row r="9" spans="1:12" x14ac:dyDescent="0.35">
      <c r="A9" s="14" t="s">
        <v>63</v>
      </c>
      <c r="B9" s="20">
        <v>0.26234787944346399</v>
      </c>
      <c r="C9" s="20">
        <v>3.2807453641902198E-2</v>
      </c>
      <c r="D9" s="20">
        <v>0.93819406578994002</v>
      </c>
      <c r="E9" s="20">
        <v>0.33992994501322898</v>
      </c>
      <c r="F9" s="20">
        <v>0.30298063560100402</v>
      </c>
      <c r="G9" t="s">
        <v>59</v>
      </c>
      <c r="H9" s="21">
        <v>328.419356079198</v>
      </c>
      <c r="I9" s="21">
        <v>42.7004161409848</v>
      </c>
      <c r="J9" s="21">
        <v>1170.4994812769501</v>
      </c>
      <c r="K9" s="21">
        <v>429.48190673419703</v>
      </c>
      <c r="L9" s="21">
        <v>384.24977036821002</v>
      </c>
    </row>
    <row r="10" spans="1:12" x14ac:dyDescent="0.35">
      <c r="A10" s="14" t="s">
        <v>64</v>
      </c>
      <c r="B10" s="20">
        <v>0.86516079341798002</v>
      </c>
      <c r="C10" s="20">
        <v>0.255499194777139</v>
      </c>
      <c r="D10" s="20">
        <v>2.2171951196631201</v>
      </c>
      <c r="E10" s="20">
        <v>1.0089979320484399</v>
      </c>
      <c r="F10" s="20">
        <v>0.62944865984433396</v>
      </c>
      <c r="G10" t="s">
        <v>59</v>
      </c>
      <c r="H10" s="21">
        <v>1085.1797928248</v>
      </c>
      <c r="I10" s="21">
        <v>324.06782300373698</v>
      </c>
      <c r="J10" s="21">
        <v>2822.86905934266</v>
      </c>
      <c r="K10" s="21">
        <v>1272.95192517091</v>
      </c>
      <c r="L10" s="21">
        <v>794.69646141205499</v>
      </c>
    </row>
    <row r="11" spans="1:12" x14ac:dyDescent="0.35">
      <c r="A11" s="14" t="s">
        <v>45</v>
      </c>
      <c r="B11" s="20">
        <v>27.333289917962801</v>
      </c>
      <c r="C11" s="20">
        <v>22.377564058901001</v>
      </c>
      <c r="D11" s="20">
        <v>32.1042326055085</v>
      </c>
      <c r="E11" s="20">
        <v>27.339597052070001</v>
      </c>
      <c r="F11" s="20">
        <v>2.9784107969578599</v>
      </c>
      <c r="G11" t="s">
        <v>59</v>
      </c>
      <c r="H11" s="21">
        <v>34454.414222042302</v>
      </c>
      <c r="I11" s="21">
        <v>27996.4181002226</v>
      </c>
      <c r="J11" s="21">
        <v>40963.302960695197</v>
      </c>
      <c r="K11" s="21">
        <v>34520.8158793525</v>
      </c>
      <c r="L11" s="21">
        <v>3955.1106839686699</v>
      </c>
    </row>
    <row r="12" spans="1:12" x14ac:dyDescent="0.35">
      <c r="A12" s="14" t="s">
        <v>65</v>
      </c>
      <c r="B12" s="20">
        <v>16.192461695076801</v>
      </c>
      <c r="C12" s="20">
        <v>11.793202027654599</v>
      </c>
      <c r="D12" s="20">
        <v>21.191172519770401</v>
      </c>
      <c r="E12" s="20">
        <v>16.3562181856514</v>
      </c>
      <c r="F12" s="20">
        <v>2.8988163294048799</v>
      </c>
      <c r="G12" t="s">
        <v>59</v>
      </c>
      <c r="H12" s="21">
        <v>20371.313423704501</v>
      </c>
      <c r="I12" s="21">
        <v>14801.4732365327</v>
      </c>
      <c r="J12" s="21">
        <v>26887.252318545601</v>
      </c>
      <c r="K12" s="21">
        <v>20645.511760926998</v>
      </c>
      <c r="L12" s="21">
        <v>3695.29952426605</v>
      </c>
    </row>
    <row r="13" spans="1:12" x14ac:dyDescent="0.35">
      <c r="A13" s="14" t="s">
        <v>66</v>
      </c>
      <c r="B13" s="20">
        <v>40.404314418557398</v>
      </c>
      <c r="C13" s="20">
        <v>37.798910443933202</v>
      </c>
      <c r="D13" s="20">
        <v>43.101876017129001</v>
      </c>
      <c r="E13" s="20">
        <v>40.403444438433702</v>
      </c>
      <c r="F13" s="20">
        <v>1.63601255481445</v>
      </c>
      <c r="G13" t="s">
        <v>59</v>
      </c>
      <c r="H13" s="29">
        <v>50977.192706656802</v>
      </c>
      <c r="I13" s="29">
        <v>46812.324488758</v>
      </c>
      <c r="J13" s="29">
        <v>55423.587176334098</v>
      </c>
      <c r="K13" s="29">
        <v>51006.673934056802</v>
      </c>
      <c r="L13" s="29">
        <v>2546.4567670911201</v>
      </c>
    </row>
    <row r="14" spans="1:12" x14ac:dyDescent="0.35">
      <c r="A14" s="26" t="s">
        <v>47</v>
      </c>
      <c r="B14" s="26"/>
      <c r="C14" s="26"/>
      <c r="D14" s="26"/>
      <c r="E14" s="26"/>
      <c r="F14" s="26"/>
      <c r="G14" s="1"/>
      <c r="H14" s="30"/>
      <c r="I14" s="30"/>
      <c r="J14" s="30"/>
      <c r="K14" s="30">
        <f>SUM(K5:K13)</f>
        <v>126245.26715113105</v>
      </c>
      <c r="L14" s="26"/>
    </row>
    <row r="15" spans="1:12" x14ac:dyDescent="0.35">
      <c r="A15" s="14" t="s">
        <v>391</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613CD-6A03-4749-8F51-AC428F8C3207}">
  <dimension ref="A1:L20"/>
  <sheetViews>
    <sheetView workbookViewId="0">
      <selection activeCell="A2" sqref="A2"/>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427</v>
      </c>
    </row>
    <row r="2" spans="1:12" x14ac:dyDescent="0.35">
      <c r="A2" s="24"/>
      <c r="B2" s="226" t="s">
        <v>68</v>
      </c>
      <c r="C2" s="226"/>
      <c r="D2" s="226"/>
      <c r="E2" s="226"/>
      <c r="F2" s="226"/>
      <c r="G2" s="25"/>
      <c r="H2" s="226" t="s">
        <v>79</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1.01355825668824</v>
      </c>
      <c r="C5" s="20">
        <v>0.54174290278556303</v>
      </c>
      <c r="D5" s="20">
        <v>1.73036279741938</v>
      </c>
      <c r="E5" s="20">
        <v>1.05789641324711</v>
      </c>
      <c r="F5" s="20">
        <v>0.36413454129803002</v>
      </c>
      <c r="G5" t="s">
        <v>59</v>
      </c>
      <c r="H5" s="21">
        <v>142.92807283587101</v>
      </c>
      <c r="I5" s="21">
        <v>76.4331823133668</v>
      </c>
      <c r="J5" s="21">
        <v>243.849823201215</v>
      </c>
      <c r="K5" s="21">
        <v>149.236810765542</v>
      </c>
      <c r="L5" s="21">
        <v>51.546163683550397</v>
      </c>
    </row>
    <row r="6" spans="1:12" x14ac:dyDescent="0.35">
      <c r="A6" s="14" t="s">
        <v>60</v>
      </c>
      <c r="B6" s="20">
        <v>0.291197909030395</v>
      </c>
      <c r="C6" s="20">
        <v>7.3901579238666901E-2</v>
      </c>
      <c r="D6" s="20">
        <v>0.68886044288022796</v>
      </c>
      <c r="E6" s="20">
        <v>0.32251064118129003</v>
      </c>
      <c r="F6" s="20">
        <v>0.19480169795169799</v>
      </c>
      <c r="G6" t="s">
        <v>59</v>
      </c>
      <c r="H6" s="21">
        <v>40.881285104045297</v>
      </c>
      <c r="I6" s="21">
        <v>10.257217023208099</v>
      </c>
      <c r="J6" s="21">
        <v>97.241555175647306</v>
      </c>
      <c r="K6" s="21">
        <v>45.474650787175797</v>
      </c>
      <c r="L6" s="21">
        <v>27.4981740472961</v>
      </c>
    </row>
    <row r="7" spans="1:12" x14ac:dyDescent="0.35">
      <c r="A7" s="14" t="s">
        <v>61</v>
      </c>
      <c r="B7" s="20">
        <v>0.49082818652680399</v>
      </c>
      <c r="C7" s="20">
        <v>0.17523881269473901</v>
      </c>
      <c r="D7" s="20">
        <v>0.97216293608803706</v>
      </c>
      <c r="E7" s="20">
        <v>0.52002783523365403</v>
      </c>
      <c r="F7" s="20">
        <v>0.248565264358862</v>
      </c>
      <c r="G7" t="s">
        <v>59</v>
      </c>
      <c r="H7" s="21">
        <v>69.1272658832454</v>
      </c>
      <c r="I7" s="21">
        <v>24.4208687173359</v>
      </c>
      <c r="J7" s="21">
        <v>138.981792248396</v>
      </c>
      <c r="K7" s="21">
        <v>73.403012478022703</v>
      </c>
      <c r="L7" s="21">
        <v>35.316689359391603</v>
      </c>
    </row>
    <row r="8" spans="1:12" x14ac:dyDescent="0.35">
      <c r="A8" s="14" t="s">
        <v>62</v>
      </c>
      <c r="B8" s="20">
        <v>9.6151207485458499E-3</v>
      </c>
      <c r="C8" s="20">
        <v>1.01818228730925E-5</v>
      </c>
      <c r="D8" s="20">
        <v>0.15287551261399501</v>
      </c>
      <c r="E8" s="20">
        <v>3.4895839379920898E-2</v>
      </c>
      <c r="F8" s="20">
        <v>6.0219668751378901E-2</v>
      </c>
      <c r="G8" t="s">
        <v>59</v>
      </c>
      <c r="H8" s="21">
        <v>1.3507228731988099</v>
      </c>
      <c r="I8" s="21">
        <v>1.4359919764644401E-3</v>
      </c>
      <c r="J8" s="21">
        <v>21.454367633979999</v>
      </c>
      <c r="K8" s="21">
        <v>4.9294562553340802</v>
      </c>
      <c r="L8" s="21">
        <v>8.5477052078238707</v>
      </c>
    </row>
    <row r="9" spans="1:12" x14ac:dyDescent="0.35">
      <c r="A9" s="14" t="s">
        <v>63</v>
      </c>
      <c r="B9" s="20">
        <v>4.1462133824329901E-2</v>
      </c>
      <c r="C9" s="20">
        <v>2.7580159948847499E-5</v>
      </c>
      <c r="D9" s="20">
        <v>0.69104561554152499</v>
      </c>
      <c r="E9" s="20">
        <v>0.154656178716951</v>
      </c>
      <c r="F9" s="20">
        <v>0.262747991428531</v>
      </c>
      <c r="G9" t="s">
        <v>59</v>
      </c>
      <c r="H9" s="21">
        <v>5.8204687684934102</v>
      </c>
      <c r="I9" s="21">
        <v>3.7213765451027201E-3</v>
      </c>
      <c r="J9" s="21">
        <v>97.234274084187803</v>
      </c>
      <c r="K9" s="21">
        <v>21.825592651830299</v>
      </c>
      <c r="L9" s="21">
        <v>37.175555034993103</v>
      </c>
    </row>
    <row r="10" spans="1:12" x14ac:dyDescent="0.35">
      <c r="A10" s="14" t="s">
        <v>64</v>
      </c>
      <c r="B10" s="20">
        <v>0.25387140382367601</v>
      </c>
      <c r="C10" s="20">
        <v>2.0643963440667998E-3</v>
      </c>
      <c r="D10" s="20">
        <v>1.0367796469869599</v>
      </c>
      <c r="E10" s="20">
        <v>0.34983413954789899</v>
      </c>
      <c r="F10" s="20">
        <v>0.35619082153620502</v>
      </c>
      <c r="G10" t="s">
        <v>59</v>
      </c>
      <c r="H10" s="21">
        <v>35.707798078811798</v>
      </c>
      <c r="I10" s="21">
        <v>0.28929813348065198</v>
      </c>
      <c r="J10" s="21">
        <v>147.48489314647301</v>
      </c>
      <c r="K10" s="21">
        <v>49.283861865977997</v>
      </c>
      <c r="L10" s="21">
        <v>50.110271666743898</v>
      </c>
    </row>
    <row r="11" spans="1:12" x14ac:dyDescent="0.35">
      <c r="A11" s="14" t="s">
        <v>45</v>
      </c>
      <c r="B11" s="20">
        <v>33.460458561802199</v>
      </c>
      <c r="C11" s="20">
        <v>27.7268403542387</v>
      </c>
      <c r="D11" s="20">
        <v>40.430810108506499</v>
      </c>
      <c r="E11" s="20">
        <v>33.660954926783099</v>
      </c>
      <c r="F11" s="20">
        <v>3.8686090599437</v>
      </c>
      <c r="G11" t="s">
        <v>59</v>
      </c>
      <c r="H11" s="21">
        <v>4719.3971705256099</v>
      </c>
      <c r="I11" s="21">
        <v>3863.7663689262799</v>
      </c>
      <c r="J11" s="21">
        <v>5758.5433290466999</v>
      </c>
      <c r="K11" s="21">
        <v>4748.83913077548</v>
      </c>
      <c r="L11" s="21">
        <v>569.53273840499196</v>
      </c>
    </row>
    <row r="12" spans="1:12" x14ac:dyDescent="0.35">
      <c r="A12" s="14" t="s">
        <v>65</v>
      </c>
      <c r="B12" s="20">
        <v>43.999931333927698</v>
      </c>
      <c r="C12" s="20">
        <v>37.128844612242602</v>
      </c>
      <c r="D12" s="20">
        <v>50.234339984369399</v>
      </c>
      <c r="E12" s="20">
        <v>43.835509742317498</v>
      </c>
      <c r="F12" s="20">
        <v>4.0274967756456297</v>
      </c>
      <c r="G12" t="s">
        <v>59</v>
      </c>
      <c r="H12" s="21">
        <v>6178.1415816860199</v>
      </c>
      <c r="I12" s="21">
        <v>5183.4194620987801</v>
      </c>
      <c r="J12" s="21">
        <v>7127.9256532957397</v>
      </c>
      <c r="K12" s="21">
        <v>6182.6429332357802</v>
      </c>
      <c r="L12" s="21">
        <v>588.95765108688499</v>
      </c>
    </row>
    <row r="13" spans="1:12" x14ac:dyDescent="0.35">
      <c r="A13" s="14" t="s">
        <v>66</v>
      </c>
      <c r="B13" s="20">
        <v>20.033952187221299</v>
      </c>
      <c r="C13" s="20">
        <v>17.4988791767972</v>
      </c>
      <c r="D13" s="20">
        <v>22.640377244359499</v>
      </c>
      <c r="E13" s="20">
        <v>20.0637142835925</v>
      </c>
      <c r="F13" s="20">
        <v>1.57604579560753</v>
      </c>
      <c r="G13" t="s">
        <v>59</v>
      </c>
      <c r="H13" s="29">
        <v>2821.7328196032099</v>
      </c>
      <c r="I13" s="29">
        <v>2461.6202185811499</v>
      </c>
      <c r="J13" s="29">
        <v>3223.4696037548301</v>
      </c>
      <c r="K13" s="29">
        <v>2830.09101805725</v>
      </c>
      <c r="L13" s="29">
        <v>236.589382021548</v>
      </c>
    </row>
    <row r="14" spans="1:12" x14ac:dyDescent="0.35">
      <c r="A14" s="26" t="s">
        <v>47</v>
      </c>
      <c r="B14" s="26"/>
      <c r="C14" s="26"/>
      <c r="D14" s="26"/>
      <c r="E14" s="26"/>
      <c r="F14" s="26"/>
      <c r="G14" s="1"/>
      <c r="H14" s="30"/>
      <c r="I14" s="30"/>
      <c r="J14" s="30"/>
      <c r="K14" s="30">
        <f>SUM(K5:K13)</f>
        <v>14105.726466872393</v>
      </c>
      <c r="L14" s="26"/>
    </row>
    <row r="15" spans="1:12" x14ac:dyDescent="0.35">
      <c r="A15" s="14" t="s">
        <v>392</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D300-55FB-4920-92BF-8F3A67898F31}">
  <dimension ref="A1:L20"/>
  <sheetViews>
    <sheetView workbookViewId="0">
      <selection activeCell="A15" sqref="A15"/>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340</v>
      </c>
    </row>
    <row r="2" spans="1:12" x14ac:dyDescent="0.35">
      <c r="A2" s="24"/>
      <c r="B2" s="87" t="s">
        <v>68</v>
      </c>
      <c r="C2" s="87"/>
      <c r="D2" s="87"/>
      <c r="E2" s="87"/>
      <c r="F2" s="87"/>
      <c r="G2" s="25"/>
      <c r="H2" s="87" t="s">
        <v>80</v>
      </c>
      <c r="I2" s="87"/>
      <c r="J2" s="87"/>
      <c r="K2" s="87"/>
      <c r="L2" s="87"/>
    </row>
    <row r="3" spans="1:12" x14ac:dyDescent="0.35">
      <c r="C3" s="92" t="s">
        <v>51</v>
      </c>
      <c r="D3" s="92"/>
      <c r="I3" s="92" t="s">
        <v>51</v>
      </c>
      <c r="J3" s="9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11.6306138992052</v>
      </c>
      <c r="C5" s="20">
        <v>10.196885351118</v>
      </c>
      <c r="D5" s="20">
        <v>13.2283149275051</v>
      </c>
      <c r="E5" s="20">
        <v>11.673420434171399</v>
      </c>
      <c r="F5" s="20">
        <v>0.92322389325838405</v>
      </c>
      <c r="G5" t="s">
        <v>59</v>
      </c>
      <c r="H5" s="21">
        <v>16297.611877953899</v>
      </c>
      <c r="I5" s="21">
        <v>14196.432186468401</v>
      </c>
      <c r="J5" s="21">
        <v>18740.138164932301</v>
      </c>
      <c r="K5" s="21">
        <v>16365.529391919499</v>
      </c>
      <c r="L5" s="21">
        <v>1372.2941247842</v>
      </c>
    </row>
    <row r="6" spans="1:12" x14ac:dyDescent="0.35">
      <c r="A6" s="14" t="s">
        <v>60</v>
      </c>
      <c r="B6" s="20">
        <v>0.112426967717315</v>
      </c>
      <c r="C6" s="20">
        <v>2.2470157845135501E-2</v>
      </c>
      <c r="D6" s="20">
        <v>0.43894506413853002</v>
      </c>
      <c r="E6" s="20">
        <v>0.157645229081672</v>
      </c>
      <c r="F6" s="20">
        <v>0.14141029559217799</v>
      </c>
      <c r="G6" t="s">
        <v>59</v>
      </c>
      <c r="H6" s="21">
        <v>158.21048938166501</v>
      </c>
      <c r="I6" s="21">
        <v>31.323346721242501</v>
      </c>
      <c r="J6" s="21">
        <v>608.88048368087902</v>
      </c>
      <c r="K6" s="21">
        <v>221.14625492688899</v>
      </c>
      <c r="L6" s="21">
        <v>198.90705990753901</v>
      </c>
    </row>
    <row r="7" spans="1:12" x14ac:dyDescent="0.35">
      <c r="A7" s="14" t="s">
        <v>61</v>
      </c>
      <c r="B7" s="20">
        <v>1.38675270937261</v>
      </c>
      <c r="C7" s="20">
        <v>0.89710771266448597</v>
      </c>
      <c r="D7" s="20">
        <v>2.0062661081192998</v>
      </c>
      <c r="E7" s="20">
        <v>1.41306453822829</v>
      </c>
      <c r="F7" s="20">
        <v>0.35221359833813598</v>
      </c>
      <c r="G7" t="s">
        <v>59</v>
      </c>
      <c r="H7" s="21">
        <v>1945.3659776038901</v>
      </c>
      <c r="I7" s="21">
        <v>1254.83840881638</v>
      </c>
      <c r="J7" s="21">
        <v>2850.5924072369298</v>
      </c>
      <c r="K7" s="21">
        <v>1980.75455272718</v>
      </c>
      <c r="L7" s="21">
        <v>496.45242455210501</v>
      </c>
    </row>
    <row r="8" spans="1:12" x14ac:dyDescent="0.35">
      <c r="A8" s="14" t="s">
        <v>62</v>
      </c>
      <c r="B8" s="20">
        <v>1.9269769964546098E-2</v>
      </c>
      <c r="C8" s="20">
        <v>3.9011937540598502E-4</v>
      </c>
      <c r="D8" s="20">
        <v>0.18811286704225999</v>
      </c>
      <c r="E8" s="20">
        <v>4.58584406651944E-2</v>
      </c>
      <c r="F8" s="20">
        <v>6.7645047971789302E-2</v>
      </c>
      <c r="G8" t="s">
        <v>59</v>
      </c>
      <c r="H8" s="21">
        <v>27.050488902805998</v>
      </c>
      <c r="I8" s="21">
        <v>0.53924905426924596</v>
      </c>
      <c r="J8" s="21">
        <v>263.70434984852602</v>
      </c>
      <c r="K8" s="21">
        <v>64.221515420245098</v>
      </c>
      <c r="L8" s="21">
        <v>94.638059944988697</v>
      </c>
    </row>
    <row r="9" spans="1:12" x14ac:dyDescent="0.35">
      <c r="A9" s="14" t="s">
        <v>63</v>
      </c>
      <c r="B9" s="20">
        <v>0.253406702638384</v>
      </c>
      <c r="C9" s="20">
        <v>4.39987049082518E-2</v>
      </c>
      <c r="D9" s="20">
        <v>0.84944851539719202</v>
      </c>
      <c r="E9" s="20">
        <v>0.32132007670555801</v>
      </c>
      <c r="F9" s="20">
        <v>0.27256139825686199</v>
      </c>
      <c r="G9" t="s">
        <v>59</v>
      </c>
      <c r="H9" s="21">
        <v>353.69178174049398</v>
      </c>
      <c r="I9" s="21">
        <v>61.555507268654601</v>
      </c>
      <c r="J9" s="21">
        <v>1186.5719336087</v>
      </c>
      <c r="K9" s="21">
        <v>450.378503605898</v>
      </c>
      <c r="L9" s="21">
        <v>383.363468635831</v>
      </c>
    </row>
    <row r="10" spans="1:12" x14ac:dyDescent="0.35">
      <c r="A10" s="14" t="s">
        <v>64</v>
      </c>
      <c r="B10" s="20">
        <v>0.82016766286001697</v>
      </c>
      <c r="C10" s="20">
        <v>0.26117172290097901</v>
      </c>
      <c r="D10" s="20">
        <v>2.0263256538597698</v>
      </c>
      <c r="E10" s="20">
        <v>0.94322389838240095</v>
      </c>
      <c r="F10" s="20">
        <v>0.56940236504092101</v>
      </c>
      <c r="G10" t="s">
        <v>59</v>
      </c>
      <c r="H10" s="21">
        <v>1146.3094233970601</v>
      </c>
      <c r="I10" s="21">
        <v>363.28834029878402</v>
      </c>
      <c r="J10" s="21">
        <v>2844.2500790287199</v>
      </c>
      <c r="K10" s="21">
        <v>1322.04086287273</v>
      </c>
      <c r="L10" s="21">
        <v>798.82179844912901</v>
      </c>
    </row>
    <row r="11" spans="1:12" x14ac:dyDescent="0.35">
      <c r="A11" s="14" t="s">
        <v>45</v>
      </c>
      <c r="B11" s="20">
        <v>28.067764598535799</v>
      </c>
      <c r="C11" s="20">
        <v>23.614177831527499</v>
      </c>
      <c r="D11" s="20">
        <v>32.265204518901697</v>
      </c>
      <c r="E11" s="20">
        <v>27.969288166980199</v>
      </c>
      <c r="F11" s="20">
        <v>2.6515061700835298</v>
      </c>
      <c r="G11" t="s">
        <v>59</v>
      </c>
      <c r="H11" s="21">
        <v>39289.632868703797</v>
      </c>
      <c r="I11" s="21">
        <v>32803.457517885203</v>
      </c>
      <c r="J11" s="21">
        <v>45446.4042941999</v>
      </c>
      <c r="K11" s="21">
        <v>39209.6123198481</v>
      </c>
      <c r="L11" s="21">
        <v>3853.2338091182501</v>
      </c>
    </row>
    <row r="12" spans="1:12" x14ac:dyDescent="0.35">
      <c r="A12" s="14" t="s">
        <v>65</v>
      </c>
      <c r="B12" s="20">
        <v>19.002588546075799</v>
      </c>
      <c r="C12" s="20">
        <v>15.05494981885</v>
      </c>
      <c r="D12" s="20">
        <v>23.3945244162427</v>
      </c>
      <c r="E12" s="20">
        <v>19.125214422922401</v>
      </c>
      <c r="F12" s="20">
        <v>2.60667404853882</v>
      </c>
      <c r="G12" t="s">
        <v>59</v>
      </c>
      <c r="H12" s="21">
        <v>26593.686078800001</v>
      </c>
      <c r="I12" s="21">
        <v>21057.982232343398</v>
      </c>
      <c r="J12" s="21">
        <v>33091.672303128202</v>
      </c>
      <c r="K12" s="21">
        <v>26808.223072281598</v>
      </c>
      <c r="L12" s="21">
        <v>3699.8888159087801</v>
      </c>
    </row>
    <row r="13" spans="1:12" x14ac:dyDescent="0.35">
      <c r="A13" s="14" t="s">
        <v>66</v>
      </c>
      <c r="B13" s="20">
        <v>38.362355765150099</v>
      </c>
      <c r="C13" s="20">
        <v>35.960531382131201</v>
      </c>
      <c r="D13" s="20">
        <v>40.836116810862997</v>
      </c>
      <c r="E13" s="20">
        <v>38.350964792862598</v>
      </c>
      <c r="F13" s="20">
        <v>1.4837034002893801</v>
      </c>
      <c r="G13" t="s">
        <v>59</v>
      </c>
      <c r="H13" s="29">
        <v>53755.0656089978</v>
      </c>
      <c r="I13" s="29">
        <v>49459.199618768696</v>
      </c>
      <c r="J13" s="29">
        <v>58162.276541575797</v>
      </c>
      <c r="K13" s="29">
        <v>53769.452316256102</v>
      </c>
      <c r="L13" s="29">
        <v>2626.1994047256999</v>
      </c>
    </row>
    <row r="14" spans="1:12" x14ac:dyDescent="0.35">
      <c r="A14" s="26" t="s">
        <v>47</v>
      </c>
      <c r="B14" s="26"/>
      <c r="C14" s="26"/>
      <c r="D14" s="26"/>
      <c r="E14" s="26"/>
      <c r="F14" s="26"/>
      <c r="G14" s="1"/>
      <c r="H14" s="30"/>
      <c r="I14" s="30"/>
      <c r="J14" s="30"/>
      <c r="K14" s="30">
        <f>SUM(K5:K13)</f>
        <v>140191.35878985823</v>
      </c>
      <c r="L14" s="26"/>
    </row>
    <row r="15" spans="1:12" x14ac:dyDescent="0.35">
      <c r="A15" s="14" t="s">
        <v>393</v>
      </c>
    </row>
    <row r="20" spans="3:4" customFormat="1" x14ac:dyDescent="0.35">
      <c r="C20" s="31"/>
      <c r="D20" s="3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86BC-B988-4D4D-9941-534B7CB70CF5}">
  <dimension ref="A1:L20"/>
  <sheetViews>
    <sheetView workbookViewId="0">
      <selection activeCell="A15" sqref="A15"/>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341</v>
      </c>
    </row>
    <row r="2" spans="1:12" x14ac:dyDescent="0.35">
      <c r="A2" s="24"/>
      <c r="B2" s="226" t="s">
        <v>68</v>
      </c>
      <c r="C2" s="226"/>
      <c r="D2" s="226"/>
      <c r="E2" s="226"/>
      <c r="F2" s="226"/>
      <c r="G2" s="25"/>
      <c r="H2" s="226" t="s">
        <v>75</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31.062745506776601</v>
      </c>
      <c r="C5" s="20">
        <v>27.3477749852367</v>
      </c>
      <c r="D5" s="20">
        <v>34.967304205242002</v>
      </c>
      <c r="E5" s="20">
        <v>31.0943309357597</v>
      </c>
      <c r="F5" s="20">
        <v>2.3235949133664699</v>
      </c>
      <c r="G5" t="s">
        <v>59</v>
      </c>
      <c r="H5" s="21">
        <v>13211.6299260662</v>
      </c>
      <c r="I5" s="21">
        <v>11485.754812866</v>
      </c>
      <c r="J5" s="21">
        <v>15192.6682728833</v>
      </c>
      <c r="K5" s="21">
        <v>13258.6269550856</v>
      </c>
      <c r="L5" s="21">
        <v>1138.5701327817001</v>
      </c>
    </row>
    <row r="6" spans="1:12" x14ac:dyDescent="0.35">
      <c r="A6" s="14" t="s">
        <v>60</v>
      </c>
      <c r="B6" s="20">
        <v>4.1379850658564896</v>
      </c>
      <c r="C6" s="20">
        <v>2.0395141692342702</v>
      </c>
      <c r="D6" s="20">
        <v>6.7539742987382301</v>
      </c>
      <c r="E6" s="20">
        <v>4.2776046950654001</v>
      </c>
      <c r="F6" s="20">
        <v>1.43682128047951</v>
      </c>
      <c r="G6" t="s">
        <v>59</v>
      </c>
      <c r="H6" s="21">
        <v>1772.0775543677701</v>
      </c>
      <c r="I6" s="21">
        <v>868.80191541788395</v>
      </c>
      <c r="J6" s="21">
        <v>2892.0449529891398</v>
      </c>
      <c r="K6" s="21">
        <v>1824.2145928213699</v>
      </c>
      <c r="L6" s="21">
        <v>617.38187966832197</v>
      </c>
    </row>
    <row r="7" spans="1:12" x14ac:dyDescent="0.35">
      <c r="A7" s="14" t="s">
        <v>61</v>
      </c>
      <c r="B7" s="20">
        <v>12.369689605174701</v>
      </c>
      <c r="C7" s="20">
        <v>9.3209320661944499</v>
      </c>
      <c r="D7" s="20">
        <v>15.943096338731801</v>
      </c>
      <c r="E7" s="20">
        <v>12.480145749853101</v>
      </c>
      <c r="F7" s="20">
        <v>2.0148128327631198</v>
      </c>
      <c r="G7" t="s">
        <v>59</v>
      </c>
      <c r="H7" s="21">
        <v>5266.1274464355201</v>
      </c>
      <c r="I7" s="21">
        <v>3960.24844973475</v>
      </c>
      <c r="J7" s="21">
        <v>6901.8996031270599</v>
      </c>
      <c r="K7" s="21">
        <v>5321.0143312559603</v>
      </c>
      <c r="L7" s="21">
        <v>886.14749594800696</v>
      </c>
    </row>
    <row r="8" spans="1:12" x14ac:dyDescent="0.35">
      <c r="A8" s="14" t="s">
        <v>62</v>
      </c>
      <c r="B8" s="20">
        <v>5.5340252424165102E-3</v>
      </c>
      <c r="C8" s="20">
        <v>2.17765655679558E-7</v>
      </c>
      <c r="D8" s="20">
        <v>0.28847224104637198</v>
      </c>
      <c r="E8" s="20">
        <v>5.4290496542462298E-2</v>
      </c>
      <c r="F8" s="20">
        <v>0.12980757846684701</v>
      </c>
      <c r="G8" t="s">
        <v>59</v>
      </c>
      <c r="H8" s="21">
        <v>2.3840027678475302</v>
      </c>
      <c r="I8" s="21">
        <v>9.0189960884372897E-5</v>
      </c>
      <c r="J8" s="21">
        <v>123.975985058696</v>
      </c>
      <c r="K8" s="21">
        <v>23.133656271584599</v>
      </c>
      <c r="L8" s="21">
        <v>55.285280284390097</v>
      </c>
    </row>
    <row r="9" spans="1:12" x14ac:dyDescent="0.35">
      <c r="A9" s="14" t="s">
        <v>63</v>
      </c>
      <c r="B9" s="20">
        <v>4.5306765722242197</v>
      </c>
      <c r="C9" s="20">
        <v>1.99918277184356</v>
      </c>
      <c r="D9" s="20">
        <v>7.5756371542933101</v>
      </c>
      <c r="E9" s="20">
        <v>4.6279042037248104</v>
      </c>
      <c r="F9" s="20">
        <v>1.7096526083410899</v>
      </c>
      <c r="G9" t="s">
        <v>59</v>
      </c>
      <c r="H9" s="21">
        <v>1923.29843476472</v>
      </c>
      <c r="I9" s="21">
        <v>845.10991585340105</v>
      </c>
      <c r="J9" s="21">
        <v>3259.4901100490101</v>
      </c>
      <c r="K9" s="21">
        <v>1973.1029136782499</v>
      </c>
      <c r="L9" s="21">
        <v>734.18412841936697</v>
      </c>
    </row>
    <row r="10" spans="1:12" x14ac:dyDescent="0.35">
      <c r="A10" s="14" t="s">
        <v>64</v>
      </c>
      <c r="B10" s="20">
        <v>5.51397723299094</v>
      </c>
      <c r="C10" s="20">
        <v>3.47669952419455</v>
      </c>
      <c r="D10" s="20">
        <v>7.9941071725278698</v>
      </c>
      <c r="E10" s="20">
        <v>5.5975452556632197</v>
      </c>
      <c r="F10" s="20">
        <v>1.3592912769932799</v>
      </c>
      <c r="G10" t="s">
        <v>59</v>
      </c>
      <c r="H10" s="21">
        <v>2360.4855183181799</v>
      </c>
      <c r="I10" s="21">
        <v>1470.0071634847</v>
      </c>
      <c r="J10" s="21">
        <v>3424.3893143827099</v>
      </c>
      <c r="K10" s="21">
        <v>2386.7907115163498</v>
      </c>
      <c r="L10" s="21">
        <v>590.026577105103</v>
      </c>
    </row>
    <row r="11" spans="1:12" x14ac:dyDescent="0.35">
      <c r="A11" s="14" t="s">
        <v>45</v>
      </c>
      <c r="B11" s="20">
        <v>9.9792647349902595</v>
      </c>
      <c r="C11" s="20">
        <v>7.1658521511219</v>
      </c>
      <c r="D11" s="20">
        <v>13.712293287410199</v>
      </c>
      <c r="E11" s="20">
        <v>10.167008650972299</v>
      </c>
      <c r="F11" s="20">
        <v>1.97029087573462</v>
      </c>
      <c r="G11" t="s">
        <v>59</v>
      </c>
      <c r="H11" s="21">
        <v>4265.7014772352504</v>
      </c>
      <c r="I11" s="21">
        <v>3080.6861836339199</v>
      </c>
      <c r="J11" s="21">
        <v>5824.3964274781001</v>
      </c>
      <c r="K11" s="21">
        <v>4332.1940383865403</v>
      </c>
      <c r="L11" s="21">
        <v>845.17434806201197</v>
      </c>
    </row>
    <row r="12" spans="1:12" x14ac:dyDescent="0.35">
      <c r="A12" s="14" t="s">
        <v>65</v>
      </c>
      <c r="B12" s="20">
        <v>11.718159748861</v>
      </c>
      <c r="C12" s="20">
        <v>7.8796850844753896</v>
      </c>
      <c r="D12" s="20">
        <v>15.8551420135413</v>
      </c>
      <c r="E12" s="20">
        <v>11.7911100271841</v>
      </c>
      <c r="F12" s="20">
        <v>2.4669022215508298</v>
      </c>
      <c r="G12" t="s">
        <v>59</v>
      </c>
      <c r="H12" s="21">
        <v>4994.2678411020297</v>
      </c>
      <c r="I12" s="21">
        <v>3320.5568165234199</v>
      </c>
      <c r="J12" s="21">
        <v>6836.2107653549201</v>
      </c>
      <c r="K12" s="21">
        <v>5026.9301302251897</v>
      </c>
      <c r="L12" s="21">
        <v>1070.73307215502</v>
      </c>
    </row>
    <row r="13" spans="1:12" x14ac:dyDescent="0.35">
      <c r="A13" s="14" t="s">
        <v>66</v>
      </c>
      <c r="B13" s="20">
        <v>19.898202372947299</v>
      </c>
      <c r="C13" s="20">
        <v>16.628072438690701</v>
      </c>
      <c r="D13" s="20">
        <v>23.336197617140499</v>
      </c>
      <c r="E13" s="20">
        <v>19.9100599852347</v>
      </c>
      <c r="F13" s="20">
        <v>2.0324724055951799</v>
      </c>
      <c r="G13" t="s">
        <v>59</v>
      </c>
      <c r="H13" s="29">
        <v>8458.3419527996393</v>
      </c>
      <c r="I13" s="29">
        <v>7024.7016775382299</v>
      </c>
      <c r="J13" s="29">
        <v>10090.037024937699</v>
      </c>
      <c r="K13" s="29">
        <v>8488.0700916849692</v>
      </c>
      <c r="L13" s="29">
        <v>923.44279334040198</v>
      </c>
    </row>
    <row r="14" spans="1:12" x14ac:dyDescent="0.35">
      <c r="A14" s="26" t="s">
        <v>47</v>
      </c>
      <c r="B14" s="26"/>
      <c r="C14" s="26"/>
      <c r="D14" s="26"/>
      <c r="E14" s="26"/>
      <c r="F14" s="26"/>
      <c r="G14" s="1"/>
      <c r="H14" s="30"/>
      <c r="I14" s="30"/>
      <c r="J14" s="30"/>
      <c r="K14" s="30">
        <f>SUM(K5:K13)</f>
        <v>42634.077420925809</v>
      </c>
      <c r="L14" s="26"/>
    </row>
    <row r="15" spans="1:12" x14ac:dyDescent="0.35">
      <c r="A15" s="14" t="s">
        <v>336</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7199-A3A6-4473-AC3D-A2D28EB2C1D9}">
  <dimension ref="A1:H14"/>
  <sheetViews>
    <sheetView workbookViewId="0">
      <selection activeCell="A14" sqref="A14"/>
    </sheetView>
  </sheetViews>
  <sheetFormatPr defaultRowHeight="14.5" x14ac:dyDescent="0.35"/>
  <cols>
    <col min="1" max="1" width="15.453125" customWidth="1"/>
    <col min="2" max="8" width="10.08984375" customWidth="1"/>
  </cols>
  <sheetData>
    <row r="1" spans="1:8" x14ac:dyDescent="0.35">
      <c r="A1" t="s">
        <v>178</v>
      </c>
    </row>
    <row r="2" spans="1:8" x14ac:dyDescent="0.35">
      <c r="A2" s="14"/>
      <c r="B2" s="211" t="s">
        <v>170</v>
      </c>
      <c r="C2" s="211"/>
      <c r="D2" s="211"/>
      <c r="E2" s="211" t="s">
        <v>171</v>
      </c>
      <c r="F2" s="211"/>
      <c r="G2" s="211"/>
      <c r="H2" s="212" t="s">
        <v>172</v>
      </c>
    </row>
    <row r="3" spans="1:8" ht="15" thickBot="1" x14ac:dyDescent="0.4">
      <c r="A3" s="69" t="s">
        <v>52</v>
      </c>
      <c r="B3" s="70">
        <v>2007</v>
      </c>
      <c r="C3" s="70">
        <v>2008</v>
      </c>
      <c r="D3" s="70">
        <v>2009</v>
      </c>
      <c r="E3" s="70">
        <v>2007</v>
      </c>
      <c r="F3" s="70">
        <v>2008</v>
      </c>
      <c r="G3" s="70">
        <v>2009</v>
      </c>
      <c r="H3" s="213"/>
    </row>
    <row r="4" spans="1:8" x14ac:dyDescent="0.35">
      <c r="A4" s="71" t="s">
        <v>58</v>
      </c>
      <c r="B4" s="72">
        <v>60760</v>
      </c>
      <c r="C4" s="72">
        <v>117171</v>
      </c>
      <c r="D4" s="72">
        <v>178693</v>
      </c>
      <c r="E4" s="73">
        <v>0.2</v>
      </c>
      <c r="F4" s="73">
        <v>0.28999999999999998</v>
      </c>
      <c r="G4" s="73">
        <v>0.26</v>
      </c>
      <c r="H4" s="73">
        <v>0.25</v>
      </c>
    </row>
    <row r="5" spans="1:8" x14ac:dyDescent="0.35">
      <c r="A5" s="71" t="s">
        <v>60</v>
      </c>
      <c r="B5" s="72">
        <v>1349</v>
      </c>
      <c r="C5" s="72">
        <v>4154</v>
      </c>
      <c r="D5" s="72">
        <v>2791</v>
      </c>
      <c r="E5" s="73">
        <v>0</v>
      </c>
      <c r="F5" s="73">
        <v>0.01</v>
      </c>
      <c r="G5" s="73">
        <v>0</v>
      </c>
      <c r="H5" s="73">
        <v>0.01</v>
      </c>
    </row>
    <row r="6" spans="1:8" x14ac:dyDescent="0.35">
      <c r="A6" s="71" t="s">
        <v>173</v>
      </c>
      <c r="B6" s="72">
        <v>177867</v>
      </c>
      <c r="C6" s="72">
        <v>214464</v>
      </c>
      <c r="D6" s="72">
        <v>420739</v>
      </c>
      <c r="E6" s="73">
        <v>0.6</v>
      </c>
      <c r="F6" s="73">
        <v>0.52</v>
      </c>
      <c r="G6" s="73">
        <v>0.6</v>
      </c>
      <c r="H6" s="73">
        <v>0.56999999999999995</v>
      </c>
    </row>
    <row r="7" spans="1:8" x14ac:dyDescent="0.35">
      <c r="A7" s="71" t="s">
        <v>174</v>
      </c>
      <c r="B7" s="72">
        <v>3752</v>
      </c>
      <c r="C7" s="72">
        <v>6914</v>
      </c>
      <c r="D7" s="72">
        <v>1612</v>
      </c>
      <c r="E7" s="73">
        <v>0.01</v>
      </c>
      <c r="F7" s="73">
        <v>0.02</v>
      </c>
      <c r="G7" s="73">
        <v>0</v>
      </c>
      <c r="H7" s="73">
        <v>0.01</v>
      </c>
    </row>
    <row r="8" spans="1:8" x14ac:dyDescent="0.35">
      <c r="A8" s="71" t="s">
        <v>175</v>
      </c>
      <c r="B8" s="73">
        <v>861</v>
      </c>
      <c r="C8" s="72">
        <v>5533</v>
      </c>
      <c r="D8" s="72">
        <v>5816</v>
      </c>
      <c r="E8" s="73">
        <v>0</v>
      </c>
      <c r="F8" s="73">
        <v>0.01</v>
      </c>
      <c r="G8" s="73">
        <v>0.01</v>
      </c>
      <c r="H8" s="73">
        <v>0.01</v>
      </c>
    </row>
    <row r="9" spans="1:8" x14ac:dyDescent="0.35">
      <c r="A9" s="71" t="s">
        <v>176</v>
      </c>
      <c r="B9" s="72">
        <v>2492</v>
      </c>
      <c r="C9" s="72">
        <v>13760</v>
      </c>
      <c r="D9" s="72">
        <v>31034</v>
      </c>
      <c r="E9" s="73">
        <v>0.01</v>
      </c>
      <c r="F9" s="73">
        <v>0.03</v>
      </c>
      <c r="G9" s="73">
        <v>0.04</v>
      </c>
      <c r="H9" s="73">
        <v>0.03</v>
      </c>
    </row>
    <row r="10" spans="1:8" x14ac:dyDescent="0.35">
      <c r="A10" s="71" t="s">
        <v>45</v>
      </c>
      <c r="B10" s="72">
        <v>3401</v>
      </c>
      <c r="C10" s="72">
        <v>8108</v>
      </c>
      <c r="D10" s="72">
        <v>8113</v>
      </c>
      <c r="E10" s="73">
        <v>0.01</v>
      </c>
      <c r="F10" s="73">
        <v>0.02</v>
      </c>
      <c r="G10" s="73">
        <v>0.01</v>
      </c>
      <c r="H10" s="73">
        <v>0.01</v>
      </c>
    </row>
    <row r="11" spans="1:8" x14ac:dyDescent="0.35">
      <c r="A11" s="71" t="s">
        <v>65</v>
      </c>
      <c r="B11" s="72">
        <v>4889</v>
      </c>
      <c r="C11" s="72">
        <v>13186</v>
      </c>
      <c r="D11" s="72">
        <v>16075</v>
      </c>
      <c r="E11" s="73">
        <v>0.02</v>
      </c>
      <c r="F11" s="73">
        <v>0.03</v>
      </c>
      <c r="G11" s="73">
        <v>0.02</v>
      </c>
      <c r="H11" s="73">
        <v>0.02</v>
      </c>
    </row>
    <row r="12" spans="1:8" ht="15" thickBot="1" x14ac:dyDescent="0.4">
      <c r="A12" s="69" t="s">
        <v>66</v>
      </c>
      <c r="B12" s="74">
        <v>42183</v>
      </c>
      <c r="C12" s="74">
        <v>27620</v>
      </c>
      <c r="D12" s="74">
        <v>31931</v>
      </c>
      <c r="E12" s="70">
        <v>0.14000000000000001</v>
      </c>
      <c r="F12" s="70">
        <v>7.0000000000000007E-2</v>
      </c>
      <c r="G12" s="70">
        <v>0.05</v>
      </c>
      <c r="H12" s="70">
        <v>0.08</v>
      </c>
    </row>
    <row r="13" spans="1:8" ht="15" thickBot="1" x14ac:dyDescent="0.4">
      <c r="A13" s="69" t="s">
        <v>47</v>
      </c>
      <c r="B13" s="74">
        <v>297554</v>
      </c>
      <c r="C13" s="74">
        <v>410910</v>
      </c>
      <c r="D13" s="74">
        <v>696804</v>
      </c>
      <c r="E13" s="70">
        <v>1</v>
      </c>
      <c r="F13" s="70">
        <v>1</v>
      </c>
      <c r="G13" s="70">
        <v>1</v>
      </c>
      <c r="H13" s="70">
        <v>1</v>
      </c>
    </row>
    <row r="14" spans="1:8" x14ac:dyDescent="0.35">
      <c r="A14" s="75" t="s">
        <v>177</v>
      </c>
    </row>
  </sheetData>
  <mergeCells count="3">
    <mergeCell ref="B2:D2"/>
    <mergeCell ref="E2:G2"/>
    <mergeCell ref="H2:H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86A7-C060-4FE1-AF50-24B2E7EAC432}">
  <dimension ref="A1:L20"/>
  <sheetViews>
    <sheetView workbookViewId="0">
      <selection activeCell="A15" sqref="A15"/>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342</v>
      </c>
    </row>
    <row r="2" spans="1:12" x14ac:dyDescent="0.35">
      <c r="A2" s="24"/>
      <c r="B2" s="226" t="s">
        <v>68</v>
      </c>
      <c r="C2" s="226"/>
      <c r="D2" s="226"/>
      <c r="E2" s="226"/>
      <c r="F2" s="226"/>
      <c r="G2" s="25"/>
      <c r="H2" s="226" t="s">
        <v>76</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2.4236206774904701</v>
      </c>
      <c r="C5" s="20">
        <v>1.4333203003008399</v>
      </c>
      <c r="D5" s="20">
        <v>3.7845197933824699</v>
      </c>
      <c r="E5" s="20">
        <v>2.48531637955656</v>
      </c>
      <c r="F5" s="20">
        <v>0.71295623985256695</v>
      </c>
      <c r="G5" t="s">
        <v>59</v>
      </c>
      <c r="H5" s="21">
        <v>141.53681394900701</v>
      </c>
      <c r="I5" s="21">
        <v>83.142008444220707</v>
      </c>
      <c r="J5" s="21">
        <v>220.34926345474699</v>
      </c>
      <c r="K5" s="21">
        <v>145.21090678050001</v>
      </c>
      <c r="L5" s="21">
        <v>41.862011406397002</v>
      </c>
    </row>
    <row r="6" spans="1:12" x14ac:dyDescent="0.35">
      <c r="A6" s="14" t="s">
        <v>60</v>
      </c>
      <c r="B6" s="20">
        <v>6.4790305468937198E-3</v>
      </c>
      <c r="C6" s="20">
        <v>1.22115153326089E-7</v>
      </c>
      <c r="D6" s="20">
        <v>0.23543619324319601</v>
      </c>
      <c r="E6" s="20">
        <v>4.8958876924063303E-2</v>
      </c>
      <c r="F6" s="20">
        <v>0.10202347655812601</v>
      </c>
      <c r="G6" t="s">
        <v>59</v>
      </c>
      <c r="H6" s="21">
        <v>0.379109900123001</v>
      </c>
      <c r="I6" s="21">
        <v>7.1773387926486798E-6</v>
      </c>
      <c r="J6" s="21">
        <v>13.7318017274195</v>
      </c>
      <c r="K6" s="21">
        <v>2.8598377666256698</v>
      </c>
      <c r="L6" s="21">
        <v>5.9598318039055496</v>
      </c>
    </row>
    <row r="7" spans="1:12" x14ac:dyDescent="0.35">
      <c r="A7" s="14" t="s">
        <v>61</v>
      </c>
      <c r="B7" s="20">
        <v>1.2125336114674601</v>
      </c>
      <c r="C7" s="20">
        <v>0.45555227224491002</v>
      </c>
      <c r="D7" s="20">
        <v>2.47430959548615</v>
      </c>
      <c r="E7" s="20">
        <v>1.31168573045835</v>
      </c>
      <c r="F7" s="20">
        <v>0.61909262672715304</v>
      </c>
      <c r="G7" t="s">
        <v>59</v>
      </c>
      <c r="H7" s="21">
        <v>70.714899748258802</v>
      </c>
      <c r="I7" s="21">
        <v>26.706000901017401</v>
      </c>
      <c r="J7" s="21">
        <v>144.42397451111799</v>
      </c>
      <c r="K7" s="21">
        <v>76.641343752459207</v>
      </c>
      <c r="L7" s="21">
        <v>36.316144001474598</v>
      </c>
    </row>
    <row r="8" spans="1:12" x14ac:dyDescent="0.35">
      <c r="A8" s="14" t="s">
        <v>62</v>
      </c>
      <c r="B8" s="20">
        <v>6.1654887610249603E-3</v>
      </c>
      <c r="C8" s="20">
        <v>2.6731374391195601E-7</v>
      </c>
      <c r="D8" s="20">
        <v>0.209572590412474</v>
      </c>
      <c r="E8" s="20">
        <v>4.19133520632149E-2</v>
      </c>
      <c r="F8" s="20">
        <v>8.7451533272249901E-2</v>
      </c>
      <c r="G8" t="s">
        <v>59</v>
      </c>
      <c r="H8" s="21">
        <v>0.35699636927039202</v>
      </c>
      <c r="I8" s="21">
        <v>1.54662223620252E-5</v>
      </c>
      <c r="J8" s="21">
        <v>12.1144594709865</v>
      </c>
      <c r="K8" s="21">
        <v>2.4493433046905602</v>
      </c>
      <c r="L8" s="21">
        <v>5.1001680359201096</v>
      </c>
    </row>
    <row r="9" spans="1:12" x14ac:dyDescent="0.35">
      <c r="A9" s="14" t="s">
        <v>63</v>
      </c>
      <c r="B9" s="20">
        <v>1.37806373548677</v>
      </c>
      <c r="C9" s="20">
        <v>3.28926499725158E-2</v>
      </c>
      <c r="D9" s="20">
        <v>3.3225076011477701</v>
      </c>
      <c r="E9" s="20">
        <v>1.4702379691153999</v>
      </c>
      <c r="F9" s="20">
        <v>1.04226596265385</v>
      </c>
      <c r="G9" t="s">
        <v>59</v>
      </c>
      <c r="H9" s="21">
        <v>80.380624081636896</v>
      </c>
      <c r="I9" s="21">
        <v>1.94998141865332</v>
      </c>
      <c r="J9" s="21">
        <v>191.658064196678</v>
      </c>
      <c r="K9" s="21">
        <v>85.924589275947298</v>
      </c>
      <c r="L9" s="21">
        <v>61.059578404581302</v>
      </c>
    </row>
    <row r="10" spans="1:12" x14ac:dyDescent="0.35">
      <c r="A10" s="14" t="s">
        <v>64</v>
      </c>
      <c r="B10" s="20">
        <v>7.4960387810752804</v>
      </c>
      <c r="C10" s="20">
        <v>4.7779400133365204</v>
      </c>
      <c r="D10" s="20">
        <v>10.670947309912099</v>
      </c>
      <c r="E10" s="20">
        <v>7.6026721233298096</v>
      </c>
      <c r="F10" s="20">
        <v>1.80310788908679</v>
      </c>
      <c r="G10" t="s">
        <v>59</v>
      </c>
      <c r="H10" s="21">
        <v>438.82440471011898</v>
      </c>
      <c r="I10" s="21">
        <v>279.01630236881402</v>
      </c>
      <c r="J10" s="21">
        <v>626.31076325050503</v>
      </c>
      <c r="K10" s="21">
        <v>444.24482333751803</v>
      </c>
      <c r="L10" s="21">
        <v>106.601174087337</v>
      </c>
    </row>
    <row r="11" spans="1:12" x14ac:dyDescent="0.35">
      <c r="A11" s="14" t="s">
        <v>45</v>
      </c>
      <c r="B11" s="20">
        <v>57.295200518657502</v>
      </c>
      <c r="C11" s="20">
        <v>49.911998147840201</v>
      </c>
      <c r="D11" s="20">
        <v>66.387982185756101</v>
      </c>
      <c r="E11" s="20">
        <v>57.513242782338303</v>
      </c>
      <c r="F11" s="20">
        <v>4.9516622371513499</v>
      </c>
      <c r="G11" t="s">
        <v>59</v>
      </c>
      <c r="H11" s="21">
        <v>3339.28490879732</v>
      </c>
      <c r="I11" s="21">
        <v>2862.5687623307699</v>
      </c>
      <c r="J11" s="21">
        <v>3930.8189744735901</v>
      </c>
      <c r="K11" s="21">
        <v>3361.8173012663301</v>
      </c>
      <c r="L11" s="21">
        <v>324.20882785421901</v>
      </c>
    </row>
    <row r="12" spans="1:12" x14ac:dyDescent="0.35">
      <c r="A12" s="14" t="s">
        <v>65</v>
      </c>
      <c r="B12" s="20">
        <v>18.2208347258107</v>
      </c>
      <c r="C12" s="20">
        <v>9.8231286548046395</v>
      </c>
      <c r="D12" s="20">
        <v>25.839605496695899</v>
      </c>
      <c r="E12" s="20">
        <v>18.165833132184801</v>
      </c>
      <c r="F12" s="20">
        <v>4.8959924578295597</v>
      </c>
      <c r="G12" t="s">
        <v>59</v>
      </c>
      <c r="H12" s="21">
        <v>1060.64917020148</v>
      </c>
      <c r="I12" s="21">
        <v>575.50676734821195</v>
      </c>
      <c r="J12" s="21">
        <v>1519.7871046760499</v>
      </c>
      <c r="K12" s="21">
        <v>1061.2194196043399</v>
      </c>
      <c r="L12" s="21">
        <v>288.13981313123298</v>
      </c>
    </row>
    <row r="13" spans="1:12" x14ac:dyDescent="0.35">
      <c r="A13" s="14" t="s">
        <v>66</v>
      </c>
      <c r="B13" s="20">
        <v>11.3243685279782</v>
      </c>
      <c r="C13" s="20">
        <v>8.8471991737786002</v>
      </c>
      <c r="D13" s="20">
        <v>14.093686922403601</v>
      </c>
      <c r="E13" s="20">
        <v>11.3601396540293</v>
      </c>
      <c r="F13" s="20">
        <v>1.55869957051355</v>
      </c>
      <c r="G13" t="s">
        <v>59</v>
      </c>
      <c r="H13" s="29">
        <v>660.63278486178604</v>
      </c>
      <c r="I13" s="29">
        <v>517.68242004759702</v>
      </c>
      <c r="J13" s="29">
        <v>827.58705197783502</v>
      </c>
      <c r="K13" s="29">
        <v>663.74344462375495</v>
      </c>
      <c r="L13" s="29">
        <v>93.351276720873997</v>
      </c>
    </row>
    <row r="14" spans="1:12" x14ac:dyDescent="0.35">
      <c r="A14" s="26" t="s">
        <v>47</v>
      </c>
      <c r="B14" s="26"/>
      <c r="C14" s="26"/>
      <c r="D14" s="26"/>
      <c r="E14" s="26"/>
      <c r="F14" s="26"/>
      <c r="G14" s="1"/>
      <c r="H14" s="30"/>
      <c r="I14" s="30"/>
      <c r="J14" s="30"/>
      <c r="K14" s="30">
        <f>SUM(K5:K13)</f>
        <v>5844.1110097121655</v>
      </c>
      <c r="L14" s="26"/>
    </row>
    <row r="15" spans="1:12" x14ac:dyDescent="0.35">
      <c r="A15" s="14" t="s">
        <v>337</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EA464-248B-4E44-9840-00CAEFEDBA78}">
  <dimension ref="A1:L20"/>
  <sheetViews>
    <sheetView workbookViewId="0">
      <selection activeCell="A15" sqref="A15"/>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343</v>
      </c>
    </row>
    <row r="2" spans="1:12" x14ac:dyDescent="0.35">
      <c r="A2" s="24"/>
      <c r="B2" s="226" t="s">
        <v>68</v>
      </c>
      <c r="C2" s="226"/>
      <c r="D2" s="226"/>
      <c r="E2" s="226"/>
      <c r="F2" s="226"/>
      <c r="G2" s="25"/>
      <c r="H2" s="226" t="s">
        <v>77</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27.648656777822101</v>
      </c>
      <c r="C5" s="20">
        <v>24.302074578014299</v>
      </c>
      <c r="D5" s="20">
        <v>31.0612724743138</v>
      </c>
      <c r="E5" s="20">
        <v>27.669142805048899</v>
      </c>
      <c r="F5" s="20">
        <v>2.05121279541987</v>
      </c>
      <c r="G5" t="s">
        <v>59</v>
      </c>
      <c r="H5" s="21">
        <v>13409.7250232634</v>
      </c>
      <c r="I5" s="21">
        <v>11651.027827281099</v>
      </c>
      <c r="J5" s="21">
        <v>15321.242621356099</v>
      </c>
      <c r="K5" s="21">
        <v>13438.5840840498</v>
      </c>
      <c r="L5" s="21">
        <v>1140.51539917269</v>
      </c>
    </row>
    <row r="6" spans="1:12" x14ac:dyDescent="0.35">
      <c r="A6" s="14" t="s">
        <v>60</v>
      </c>
      <c r="B6" s="20">
        <v>3.66395870220251</v>
      </c>
      <c r="C6" s="20">
        <v>1.81886249648224</v>
      </c>
      <c r="D6" s="20">
        <v>5.97543688184063</v>
      </c>
      <c r="E6" s="20">
        <v>3.7748288417587101</v>
      </c>
      <c r="F6" s="20">
        <v>1.2710513538152599</v>
      </c>
      <c r="G6" t="s">
        <v>59</v>
      </c>
      <c r="H6" s="21">
        <v>1786.83604664619</v>
      </c>
      <c r="I6" s="21">
        <v>868.68232557524698</v>
      </c>
      <c r="J6" s="21">
        <v>2921.89980678448</v>
      </c>
      <c r="K6" s="21">
        <v>1834.5529696769499</v>
      </c>
      <c r="L6" s="21">
        <v>627.09628005875504</v>
      </c>
    </row>
    <row r="7" spans="1:12" x14ac:dyDescent="0.35">
      <c r="A7" s="14" t="s">
        <v>61</v>
      </c>
      <c r="B7" s="20">
        <v>11.0607382132134</v>
      </c>
      <c r="C7" s="20">
        <v>8.3758839011091908</v>
      </c>
      <c r="D7" s="20">
        <v>14.1464404086529</v>
      </c>
      <c r="E7" s="20">
        <v>11.145614040482</v>
      </c>
      <c r="F7" s="20">
        <v>1.77990623758071</v>
      </c>
      <c r="G7" t="s">
        <v>59</v>
      </c>
      <c r="H7" s="21">
        <v>5353.9738281197197</v>
      </c>
      <c r="I7" s="21">
        <v>4028.5011328334299</v>
      </c>
      <c r="J7" s="21">
        <v>6913.1942312107303</v>
      </c>
      <c r="K7" s="21">
        <v>5412.7404660808897</v>
      </c>
      <c r="L7" s="21">
        <v>889.67755189797799</v>
      </c>
    </row>
    <row r="8" spans="1:12" x14ac:dyDescent="0.35">
      <c r="A8" s="14" t="s">
        <v>62</v>
      </c>
      <c r="B8" s="20">
        <v>1.20127081893125E-2</v>
      </c>
      <c r="C8" s="20">
        <v>6.1844497087339497E-5</v>
      </c>
      <c r="D8" s="20">
        <v>0.260697499282809</v>
      </c>
      <c r="E8" s="20">
        <v>5.3036870307534803E-2</v>
      </c>
      <c r="F8" s="20">
        <v>0.114805834852112</v>
      </c>
      <c r="G8" t="s">
        <v>59</v>
      </c>
      <c r="H8" s="21">
        <v>5.8267706270723902</v>
      </c>
      <c r="I8" s="21">
        <v>2.9817249458292901E-2</v>
      </c>
      <c r="J8" s="21">
        <v>127.074957379886</v>
      </c>
      <c r="K8" s="21">
        <v>25.762966998319801</v>
      </c>
      <c r="L8" s="21">
        <v>55.899014041881003</v>
      </c>
    </row>
    <row r="9" spans="1:12" x14ac:dyDescent="0.35">
      <c r="A9" s="14" t="s">
        <v>63</v>
      </c>
      <c r="B9" s="20">
        <v>4.1699612695860404</v>
      </c>
      <c r="C9" s="20">
        <v>1.9386648664856301</v>
      </c>
      <c r="D9" s="20">
        <v>6.8684781034718103</v>
      </c>
      <c r="E9" s="20">
        <v>4.2520203591747103</v>
      </c>
      <c r="F9" s="20">
        <v>1.5178746354799499</v>
      </c>
      <c r="G9" t="s">
        <v>59</v>
      </c>
      <c r="H9" s="21">
        <v>2030.0266539576301</v>
      </c>
      <c r="I9" s="21">
        <v>937.15289593421801</v>
      </c>
      <c r="J9" s="21">
        <v>3365.5010463537601</v>
      </c>
      <c r="K9" s="21">
        <v>2065.7375594032401</v>
      </c>
      <c r="L9" s="21">
        <v>743.37282678451902</v>
      </c>
    </row>
    <row r="10" spans="1:12" x14ac:dyDescent="0.35">
      <c r="A10" s="14" t="s">
        <v>64</v>
      </c>
      <c r="B10" s="20">
        <v>5.7878850948196199</v>
      </c>
      <c r="C10" s="20">
        <v>3.98633017264192</v>
      </c>
      <c r="D10" s="20">
        <v>8.0149060553547393</v>
      </c>
      <c r="E10" s="20">
        <v>5.8405144647172804</v>
      </c>
      <c r="F10" s="20">
        <v>1.21872915861602</v>
      </c>
      <c r="G10" t="s">
        <v>59</v>
      </c>
      <c r="H10" s="21">
        <v>2797.0148253395</v>
      </c>
      <c r="I10" s="21">
        <v>1927.6656528281701</v>
      </c>
      <c r="J10" s="21">
        <v>3913.90775155144</v>
      </c>
      <c r="K10" s="21">
        <v>2836.1796494547202</v>
      </c>
      <c r="L10" s="21">
        <v>603.21683620444105</v>
      </c>
    </row>
    <row r="11" spans="1:12" x14ac:dyDescent="0.35">
      <c r="A11" s="14" t="s">
        <v>45</v>
      </c>
      <c r="B11" s="20">
        <v>15.7155893610443</v>
      </c>
      <c r="C11" s="20">
        <v>12.962352821467301</v>
      </c>
      <c r="D11" s="20">
        <v>18.977552317471499</v>
      </c>
      <c r="E11" s="20">
        <v>15.8353475193706</v>
      </c>
      <c r="F11" s="20">
        <v>1.86827681175486</v>
      </c>
      <c r="G11" t="s">
        <v>59</v>
      </c>
      <c r="H11" s="21">
        <v>7636.9606999733096</v>
      </c>
      <c r="I11" s="21">
        <v>6304.8419836181001</v>
      </c>
      <c r="J11" s="21">
        <v>9285.5265428288294</v>
      </c>
      <c r="K11" s="21">
        <v>7683.7532857625802</v>
      </c>
      <c r="L11" s="21">
        <v>899.72240519994602</v>
      </c>
    </row>
    <row r="12" spans="1:12" x14ac:dyDescent="0.35">
      <c r="A12" s="14" t="s">
        <v>65</v>
      </c>
      <c r="B12" s="20">
        <v>12.459571739664099</v>
      </c>
      <c r="C12" s="20">
        <v>8.9183362953200707</v>
      </c>
      <c r="D12" s="20">
        <v>16.344530118134099</v>
      </c>
      <c r="E12" s="20">
        <v>12.543365987790001</v>
      </c>
      <c r="F12" s="20">
        <v>2.2548724254497499</v>
      </c>
      <c r="G12" t="s">
        <v>59</v>
      </c>
      <c r="H12" s="21">
        <v>6053.2913406326097</v>
      </c>
      <c r="I12" s="21">
        <v>4339.0464675119101</v>
      </c>
      <c r="J12" s="21">
        <v>7942.5337832367604</v>
      </c>
      <c r="K12" s="21">
        <v>6089.2034831019</v>
      </c>
      <c r="L12" s="21">
        <v>1106.5985237387099</v>
      </c>
    </row>
    <row r="13" spans="1:12" x14ac:dyDescent="0.35">
      <c r="A13" s="14" t="s">
        <v>66</v>
      </c>
      <c r="B13" s="20">
        <v>18.859715209159901</v>
      </c>
      <c r="C13" s="20">
        <v>15.99820626807</v>
      </c>
      <c r="D13" s="20">
        <v>21.914023411728301</v>
      </c>
      <c r="E13" s="20">
        <v>18.886129111350101</v>
      </c>
      <c r="F13" s="20">
        <v>1.8007227713460501</v>
      </c>
      <c r="G13" t="s">
        <v>59</v>
      </c>
      <c r="H13" s="29">
        <v>9143.1900785896796</v>
      </c>
      <c r="I13" s="29">
        <v>7671.1268161708904</v>
      </c>
      <c r="J13" s="29">
        <v>10722.859541391899</v>
      </c>
      <c r="K13" s="29">
        <v>9171.3941236894098</v>
      </c>
      <c r="L13" s="29">
        <v>939.47346005256998</v>
      </c>
    </row>
    <row r="14" spans="1:12" x14ac:dyDescent="0.35">
      <c r="A14" s="26" t="s">
        <v>47</v>
      </c>
      <c r="B14" s="26"/>
      <c r="C14" s="26"/>
      <c r="D14" s="26"/>
      <c r="E14" s="26"/>
      <c r="F14" s="26"/>
      <c r="G14" s="1"/>
      <c r="H14" s="30"/>
      <c r="I14" s="30"/>
      <c r="J14" s="30"/>
      <c r="K14" s="30">
        <f>SUM(K5:K13)</f>
        <v>48557.908588217804</v>
      </c>
      <c r="L14" s="26"/>
    </row>
    <row r="15" spans="1:12" x14ac:dyDescent="0.35">
      <c r="A15" s="14" t="s">
        <v>338</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D1A61-6276-422B-BC6D-C67297E6810D}">
  <dimension ref="A1:L20"/>
  <sheetViews>
    <sheetView workbookViewId="0">
      <selection activeCell="A15" sqref="A15"/>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344</v>
      </c>
    </row>
    <row r="2" spans="1:12" x14ac:dyDescent="0.35">
      <c r="A2" s="24"/>
      <c r="B2" s="226" t="s">
        <v>68</v>
      </c>
      <c r="C2" s="226"/>
      <c r="D2" s="226"/>
      <c r="E2" s="226"/>
      <c r="F2" s="226"/>
      <c r="G2" s="25"/>
      <c r="H2" s="226" t="s">
        <v>81</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15.7995518012468</v>
      </c>
      <c r="C5" s="20">
        <v>14.3381848849183</v>
      </c>
      <c r="D5" s="20">
        <v>17.2192396890472</v>
      </c>
      <c r="E5" s="20">
        <v>15.790980900675599</v>
      </c>
      <c r="F5" s="20">
        <v>0.88321789736203904</v>
      </c>
      <c r="G5" t="s">
        <v>59</v>
      </c>
      <c r="H5" s="21">
        <v>29792.488390825602</v>
      </c>
      <c r="I5" s="21">
        <v>26965.788261358201</v>
      </c>
      <c r="J5" s="21">
        <v>32675.231875781701</v>
      </c>
      <c r="K5" s="21">
        <v>29806.158451666299</v>
      </c>
      <c r="L5" s="21">
        <v>1748.3451148965801</v>
      </c>
    </row>
    <row r="6" spans="1:12" x14ac:dyDescent="0.35">
      <c r="A6" s="14" t="s">
        <v>60</v>
      </c>
      <c r="B6" s="20">
        <v>1.0616976669784299</v>
      </c>
      <c r="C6" s="20">
        <v>0.55508770833219601</v>
      </c>
      <c r="D6" s="20">
        <v>1.6914339218153001</v>
      </c>
      <c r="E6" s="20">
        <v>1.08867664871986</v>
      </c>
      <c r="F6" s="20">
        <v>0.34176216551988398</v>
      </c>
      <c r="G6" t="s">
        <v>59</v>
      </c>
      <c r="H6" s="21">
        <v>2006.2772217025199</v>
      </c>
      <c r="I6" s="21">
        <v>1038.01613842288</v>
      </c>
      <c r="J6" s="21">
        <v>3197.97709259778</v>
      </c>
      <c r="K6" s="21">
        <v>2054.4801007994001</v>
      </c>
      <c r="L6" s="21">
        <v>644.13712001440501</v>
      </c>
    </row>
    <row r="7" spans="1:12" x14ac:dyDescent="0.35">
      <c r="A7" s="14" t="s">
        <v>61</v>
      </c>
      <c r="B7" s="20">
        <v>3.9040528808290502</v>
      </c>
      <c r="C7" s="20">
        <v>3.08628429785779</v>
      </c>
      <c r="D7" s="20">
        <v>4.8547836978366599</v>
      </c>
      <c r="E7" s="20">
        <v>3.9163415150042802</v>
      </c>
      <c r="F7" s="20">
        <v>0.52866999711734797</v>
      </c>
      <c r="G7" t="s">
        <v>59</v>
      </c>
      <c r="H7" s="21">
        <v>7360.2740627090297</v>
      </c>
      <c r="I7" s="21">
        <v>5796.5779800801101</v>
      </c>
      <c r="J7" s="21">
        <v>9205.0483127962998</v>
      </c>
      <c r="K7" s="21">
        <v>7392.2713228667799</v>
      </c>
      <c r="L7" s="21">
        <v>1006.59282824584</v>
      </c>
    </row>
    <row r="8" spans="1:12" x14ac:dyDescent="0.35">
      <c r="A8" s="14" t="s">
        <v>62</v>
      </c>
      <c r="B8" s="20">
        <v>2.5854598266116999E-2</v>
      </c>
      <c r="C8" s="20">
        <v>1.5130422528700301E-3</v>
      </c>
      <c r="D8" s="20">
        <v>0.16843790264193501</v>
      </c>
      <c r="E8" s="20">
        <v>4.7736431254118097E-2</v>
      </c>
      <c r="F8" s="20">
        <v>5.77308356423702E-2</v>
      </c>
      <c r="G8" t="s">
        <v>59</v>
      </c>
      <c r="H8" s="21">
        <v>48.9947831154333</v>
      </c>
      <c r="I8" s="21">
        <v>2.8552880197764399</v>
      </c>
      <c r="J8" s="21">
        <v>314.83200347016202</v>
      </c>
      <c r="K8" s="21">
        <v>90.146911478153598</v>
      </c>
      <c r="L8" s="21">
        <v>109.093582494236</v>
      </c>
    </row>
    <row r="9" spans="1:12" x14ac:dyDescent="0.35">
      <c r="A9" s="14" t="s">
        <v>63</v>
      </c>
      <c r="B9" s="20">
        <v>1.3071778553495601</v>
      </c>
      <c r="C9" s="20">
        <v>0.64674166126023003</v>
      </c>
      <c r="D9" s="20">
        <v>2.1165099421423501</v>
      </c>
      <c r="E9" s="20">
        <v>1.3338317794466501</v>
      </c>
      <c r="F9" s="20">
        <v>0.43896262052752799</v>
      </c>
      <c r="G9" t="s">
        <v>59</v>
      </c>
      <c r="H9" s="21">
        <v>2477.7833402039601</v>
      </c>
      <c r="I9" s="21">
        <v>1226.4400716959101</v>
      </c>
      <c r="J9" s="21">
        <v>3981.8193708589001</v>
      </c>
      <c r="K9" s="21">
        <v>2517.6612636628702</v>
      </c>
      <c r="L9" s="21">
        <v>829.34105514739394</v>
      </c>
    </row>
    <row r="10" spans="1:12" x14ac:dyDescent="0.35">
      <c r="A10" s="14" t="s">
        <v>64</v>
      </c>
      <c r="B10" s="20">
        <v>2.1430200426083501</v>
      </c>
      <c r="C10" s="20">
        <v>1.48387020872747</v>
      </c>
      <c r="D10" s="20">
        <v>3.1027470110577799</v>
      </c>
      <c r="E10" s="20">
        <v>2.2033384342514002</v>
      </c>
      <c r="F10" s="20">
        <v>0.51442843233493296</v>
      </c>
      <c r="G10" t="s">
        <v>59</v>
      </c>
      <c r="H10" s="21">
        <v>4040.18870556915</v>
      </c>
      <c r="I10" s="21">
        <v>2793.3437057248798</v>
      </c>
      <c r="J10" s="21">
        <v>5907.3082979308701</v>
      </c>
      <c r="K10" s="21">
        <v>4158.6671970012303</v>
      </c>
      <c r="L10" s="21">
        <v>972.48109052492896</v>
      </c>
    </row>
    <row r="11" spans="1:12" x14ac:dyDescent="0.35">
      <c r="A11" s="14" t="s">
        <v>45</v>
      </c>
      <c r="B11" s="20">
        <v>24.890480551023401</v>
      </c>
      <c r="C11" s="20">
        <v>21.543977786346002</v>
      </c>
      <c r="D11" s="20">
        <v>28.186758297236299</v>
      </c>
      <c r="E11" s="20">
        <v>24.840686435199199</v>
      </c>
      <c r="F11" s="20">
        <v>2.0118906349381702</v>
      </c>
      <c r="G11" t="s">
        <v>59</v>
      </c>
      <c r="H11" s="21">
        <v>46958.3849341069</v>
      </c>
      <c r="I11" s="21">
        <v>40440.8471009922</v>
      </c>
      <c r="J11" s="21">
        <v>53375.2847517638</v>
      </c>
      <c r="K11" s="21">
        <v>46891.7483357319</v>
      </c>
      <c r="L11" s="21">
        <v>3927.80958798351</v>
      </c>
    </row>
    <row r="12" spans="1:12" x14ac:dyDescent="0.35">
      <c r="A12" s="14" t="s">
        <v>65</v>
      </c>
      <c r="B12" s="20">
        <v>17.449563412525499</v>
      </c>
      <c r="C12" s="20">
        <v>14.1944914555911</v>
      </c>
      <c r="D12" s="20">
        <v>20.774205046808898</v>
      </c>
      <c r="E12" s="20">
        <v>17.433227932585002</v>
      </c>
      <c r="F12" s="20">
        <v>2.00280667654514</v>
      </c>
      <c r="G12" t="s">
        <v>59</v>
      </c>
      <c r="H12" s="21">
        <v>32896.584300454597</v>
      </c>
      <c r="I12" s="21">
        <v>26817.200073327</v>
      </c>
      <c r="J12" s="21">
        <v>39191.589796233398</v>
      </c>
      <c r="K12" s="21">
        <v>32906.547745065</v>
      </c>
      <c r="L12" s="21">
        <v>3827.1061957029201</v>
      </c>
    </row>
    <row r="13" spans="1:12" x14ac:dyDescent="0.35">
      <c r="A13" s="14" t="s">
        <v>66</v>
      </c>
      <c r="B13" s="20">
        <v>33.351545793174701</v>
      </c>
      <c r="C13" s="20">
        <v>31.382673210820599</v>
      </c>
      <c r="D13" s="20">
        <v>35.281314898938902</v>
      </c>
      <c r="E13" s="20">
        <v>33.345179922863601</v>
      </c>
      <c r="F13" s="20">
        <v>1.1927843841935999</v>
      </c>
      <c r="G13" t="s">
        <v>59</v>
      </c>
      <c r="H13" s="29">
        <v>63004.226787629901</v>
      </c>
      <c r="I13" s="29">
        <v>58226.581394125897</v>
      </c>
      <c r="J13" s="29">
        <v>67565.872399727901</v>
      </c>
      <c r="K13" s="29">
        <v>62952.487171468303</v>
      </c>
      <c r="L13" s="29">
        <v>2793.81072707973</v>
      </c>
    </row>
    <row r="14" spans="1:12" x14ac:dyDescent="0.35">
      <c r="A14" s="26" t="s">
        <v>47</v>
      </c>
      <c r="B14" s="26"/>
      <c r="C14" s="26"/>
      <c r="D14" s="26"/>
      <c r="E14" s="26"/>
      <c r="F14" s="26"/>
      <c r="G14" s="1"/>
      <c r="H14" s="30"/>
      <c r="I14" s="30"/>
      <c r="J14" s="30"/>
      <c r="K14" s="30">
        <f>SUM(K5:K13)</f>
        <v>188770.16849973993</v>
      </c>
      <c r="L14" s="26"/>
    </row>
    <row r="15" spans="1:12" x14ac:dyDescent="0.35">
      <c r="A15" s="14" t="s">
        <v>127</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408D6-8D3B-448A-8022-70F87E2496AC}">
  <dimension ref="A1:L20"/>
  <sheetViews>
    <sheetView workbookViewId="0">
      <selection activeCell="A15" sqref="A15"/>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345</v>
      </c>
    </row>
    <row r="2" spans="1:12" x14ac:dyDescent="0.35">
      <c r="A2" s="24"/>
      <c r="B2" s="87" t="s">
        <v>68</v>
      </c>
      <c r="C2" s="87"/>
      <c r="D2" s="87"/>
      <c r="E2" s="87"/>
      <c r="F2" s="87"/>
      <c r="G2" s="25"/>
      <c r="H2" s="87" t="s">
        <v>82</v>
      </c>
      <c r="I2" s="87"/>
      <c r="J2" s="87"/>
      <c r="K2" s="87"/>
      <c r="L2" s="87"/>
    </row>
    <row r="3" spans="1:12" x14ac:dyDescent="0.35">
      <c r="C3" s="92" t="s">
        <v>51</v>
      </c>
      <c r="D3" s="92"/>
      <c r="I3" s="92" t="s">
        <v>51</v>
      </c>
      <c r="J3" s="9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1.80793559629876</v>
      </c>
      <c r="C5" s="20">
        <v>1.0456182095783699</v>
      </c>
      <c r="D5" s="20">
        <v>2.9619575991320501</v>
      </c>
      <c r="E5" s="20">
        <v>1.87916101030946</v>
      </c>
      <c r="F5" s="20">
        <v>0.57588520851978298</v>
      </c>
      <c r="G5" t="s">
        <v>59</v>
      </c>
      <c r="H5" s="21">
        <v>824.43556712130396</v>
      </c>
      <c r="I5" s="21">
        <v>474.20281842586598</v>
      </c>
      <c r="J5" s="21">
        <v>1348.1420648620201</v>
      </c>
      <c r="K5" s="21">
        <v>856.10259090186503</v>
      </c>
      <c r="L5" s="21">
        <v>264.52307952919801</v>
      </c>
    </row>
    <row r="6" spans="1:12" x14ac:dyDescent="0.35">
      <c r="A6" s="14" t="s">
        <v>60</v>
      </c>
      <c r="B6" s="20">
        <v>1.54113610131496E-2</v>
      </c>
      <c r="C6" s="20">
        <v>5.08905377620735E-7</v>
      </c>
      <c r="D6" s="20">
        <v>0.46352710407336101</v>
      </c>
      <c r="E6" s="20">
        <v>9.6377012053688899E-2</v>
      </c>
      <c r="F6" s="20">
        <v>0.17721577705654301</v>
      </c>
      <c r="G6" t="s">
        <v>59</v>
      </c>
      <c r="H6" s="21">
        <v>7.0806003269839204</v>
      </c>
      <c r="I6" s="21">
        <v>2.3311735356059001E-4</v>
      </c>
      <c r="J6" s="21">
        <v>211.324514872186</v>
      </c>
      <c r="K6" s="21">
        <v>43.9428110968149</v>
      </c>
      <c r="L6" s="21">
        <v>81.314244644093506</v>
      </c>
    </row>
    <row r="7" spans="1:12" x14ac:dyDescent="0.35">
      <c r="A7" s="14" t="s">
        <v>61</v>
      </c>
      <c r="B7" s="20">
        <v>0.12177690228768701</v>
      </c>
      <c r="C7" s="20">
        <v>3.5741733219136403E-5</v>
      </c>
      <c r="D7" s="20">
        <v>0.68997070901921498</v>
      </c>
      <c r="E7" s="20">
        <v>0.20324978724048601</v>
      </c>
      <c r="F7" s="20">
        <v>0.23682585004416101</v>
      </c>
      <c r="G7" t="s">
        <v>59</v>
      </c>
      <c r="H7" s="21">
        <v>54.767562655031803</v>
      </c>
      <c r="I7" s="21">
        <v>1.7015480888623698E-2</v>
      </c>
      <c r="J7" s="21">
        <v>313.031106659736</v>
      </c>
      <c r="K7" s="21">
        <v>92.707907215621802</v>
      </c>
      <c r="L7" s="21">
        <v>108.17805866332201</v>
      </c>
    </row>
    <row r="8" spans="1:12" x14ac:dyDescent="0.35">
      <c r="A8" s="14" t="s">
        <v>62</v>
      </c>
      <c r="B8" s="20">
        <v>3.7657411299788701E-3</v>
      </c>
      <c r="C8" s="20">
        <v>7.2440119199548495E-8</v>
      </c>
      <c r="D8" s="20">
        <v>0.18083507414293101</v>
      </c>
      <c r="E8" s="20">
        <v>3.4601321601290397E-2</v>
      </c>
      <c r="F8" s="20">
        <v>7.9105787838537597E-2</v>
      </c>
      <c r="G8" t="s">
        <v>59</v>
      </c>
      <c r="H8" s="21">
        <v>1.7341042324779601</v>
      </c>
      <c r="I8" s="21">
        <v>3.2265516591881099E-5</v>
      </c>
      <c r="J8" s="21">
        <v>84.147048873242895</v>
      </c>
      <c r="K8" s="21">
        <v>15.775971789319801</v>
      </c>
      <c r="L8" s="21">
        <v>36.144266478739397</v>
      </c>
    </row>
    <row r="9" spans="1:12" x14ac:dyDescent="0.35">
      <c r="A9" s="14" t="s">
        <v>63</v>
      </c>
      <c r="B9" s="20">
        <v>1.29876440176662E-2</v>
      </c>
      <c r="C9" s="20">
        <v>6.6383663493535203E-7</v>
      </c>
      <c r="D9" s="20">
        <v>0.85098247621605805</v>
      </c>
      <c r="E9" s="20">
        <v>0.148123011043653</v>
      </c>
      <c r="F9" s="20">
        <v>0.34514024707350699</v>
      </c>
      <c r="G9" t="s">
        <v>59</v>
      </c>
      <c r="H9" s="21">
        <v>5.8921615582629396</v>
      </c>
      <c r="I9" s="21">
        <v>3.0140125174151698E-4</v>
      </c>
      <c r="J9" s="21">
        <v>384.05753468046998</v>
      </c>
      <c r="K9" s="21">
        <v>67.490003235976999</v>
      </c>
      <c r="L9" s="21">
        <v>156.88747843607501</v>
      </c>
    </row>
    <row r="10" spans="1:12" x14ac:dyDescent="0.35">
      <c r="A10" s="14" t="s">
        <v>64</v>
      </c>
      <c r="B10" s="20">
        <v>2.4701753610333398E-2</v>
      </c>
      <c r="C10" s="20">
        <v>7.2751828222727403E-7</v>
      </c>
      <c r="D10" s="20">
        <v>0.67112374285670695</v>
      </c>
      <c r="E10" s="20">
        <v>0.15476887174493401</v>
      </c>
      <c r="F10" s="20">
        <v>0.35020290659243303</v>
      </c>
      <c r="G10" t="s">
        <v>59</v>
      </c>
      <c r="H10" s="21">
        <v>11.172707218012199</v>
      </c>
      <c r="I10" s="21">
        <v>3.4492957035376802E-4</v>
      </c>
      <c r="J10" s="21">
        <v>307.18697225447198</v>
      </c>
      <c r="K10" s="21">
        <v>70.669929449744302</v>
      </c>
      <c r="L10" s="21">
        <v>161.08246544041799</v>
      </c>
    </row>
    <row r="11" spans="1:12" x14ac:dyDescent="0.35">
      <c r="A11" s="14" t="s">
        <v>45</v>
      </c>
      <c r="B11" s="20">
        <v>41.127102227473699</v>
      </c>
      <c r="C11" s="20">
        <v>33.205110901844002</v>
      </c>
      <c r="D11" s="20">
        <v>48.883743647562198</v>
      </c>
      <c r="E11" s="20">
        <v>41.070562733115203</v>
      </c>
      <c r="F11" s="20">
        <v>4.7431442526866503</v>
      </c>
      <c r="G11" t="s">
        <v>59</v>
      </c>
      <c r="H11" s="21">
        <v>18677.346646899899</v>
      </c>
      <c r="I11" s="21">
        <v>15044.9517830164</v>
      </c>
      <c r="J11" s="21">
        <v>22529.858682413302</v>
      </c>
      <c r="K11" s="21">
        <v>18712.8967309494</v>
      </c>
      <c r="L11" s="21">
        <v>2288.05429895104</v>
      </c>
    </row>
    <row r="12" spans="1:12" x14ac:dyDescent="0.35">
      <c r="A12" s="14" t="s">
        <v>65</v>
      </c>
      <c r="B12" s="20">
        <v>52.068179633413799</v>
      </c>
      <c r="C12" s="20">
        <v>44.2675559641674</v>
      </c>
      <c r="D12" s="20">
        <v>60.087359761125001</v>
      </c>
      <c r="E12" s="20">
        <v>52.188751398403603</v>
      </c>
      <c r="F12" s="20">
        <v>4.75404823356262</v>
      </c>
      <c r="G12" t="s">
        <v>59</v>
      </c>
      <c r="H12" s="21">
        <v>23700.684958148599</v>
      </c>
      <c r="I12" s="21">
        <v>19852.314839465402</v>
      </c>
      <c r="J12" s="21">
        <v>27918.113361270101</v>
      </c>
      <c r="K12" s="21">
        <v>23782.546740375201</v>
      </c>
      <c r="L12" s="21">
        <v>2399.5056473755399</v>
      </c>
    </row>
    <row r="13" spans="1:12" x14ac:dyDescent="0.35">
      <c r="A13" s="14" t="s">
        <v>66</v>
      </c>
      <c r="B13" s="20">
        <v>4.1591457671941301</v>
      </c>
      <c r="C13" s="20">
        <v>2.8101054064189199</v>
      </c>
      <c r="D13" s="20">
        <v>5.85013603954713</v>
      </c>
      <c r="E13" s="20">
        <v>4.2244048544875596</v>
      </c>
      <c r="F13" s="20">
        <v>0.94137856276890997</v>
      </c>
      <c r="G13" t="s">
        <v>59</v>
      </c>
      <c r="H13" s="29">
        <v>1891.6712839895099</v>
      </c>
      <c r="I13" s="29">
        <v>1278.40375610763</v>
      </c>
      <c r="J13" s="29">
        <v>2687.43929763489</v>
      </c>
      <c r="K13" s="29">
        <v>1924.3566950862801</v>
      </c>
      <c r="L13" s="29">
        <v>433.48264310797799</v>
      </c>
    </row>
    <row r="14" spans="1:12" x14ac:dyDescent="0.35">
      <c r="A14" s="26" t="s">
        <v>47</v>
      </c>
      <c r="B14" s="26"/>
      <c r="C14" s="26"/>
      <c r="D14" s="26"/>
      <c r="E14" s="26"/>
      <c r="F14" s="26"/>
      <c r="G14" s="1"/>
      <c r="H14" s="30"/>
      <c r="I14" s="30"/>
      <c r="J14" s="30"/>
      <c r="K14" s="30">
        <f>SUM(K5:K13)</f>
        <v>45566.489380100225</v>
      </c>
      <c r="L14" s="26"/>
    </row>
    <row r="15" spans="1:12" x14ac:dyDescent="0.35">
      <c r="A15" s="14" t="s">
        <v>394</v>
      </c>
    </row>
    <row r="20" spans="3:4" customFormat="1" x14ac:dyDescent="0.35">
      <c r="C20" s="31"/>
      <c r="D20" s="31"/>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75B81-09AC-473D-BB21-0DCBFE147DA8}">
  <dimension ref="A1:L20"/>
  <sheetViews>
    <sheetView workbookViewId="0">
      <selection activeCell="A15" sqref="A15"/>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346</v>
      </c>
    </row>
    <row r="2" spans="1:12" x14ac:dyDescent="0.35">
      <c r="A2" s="24"/>
      <c r="B2" s="87" t="s">
        <v>68</v>
      </c>
      <c r="C2" s="87"/>
      <c r="D2" s="87"/>
      <c r="E2" s="87"/>
      <c r="F2" s="87"/>
      <c r="G2" s="25"/>
      <c r="H2" s="87" t="s">
        <v>83</v>
      </c>
      <c r="I2" s="87"/>
      <c r="J2" s="87"/>
      <c r="K2" s="87"/>
      <c r="L2" s="87"/>
    </row>
    <row r="3" spans="1:12" x14ac:dyDescent="0.35">
      <c r="C3" s="92" t="s">
        <v>51</v>
      </c>
      <c r="D3" s="92"/>
      <c r="I3" s="92" t="s">
        <v>51</v>
      </c>
      <c r="J3" s="9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1.04473373390885E-2</v>
      </c>
      <c r="C5" s="20">
        <v>4.0944558529828999E-7</v>
      </c>
      <c r="D5" s="20">
        <v>0.41650314572957797</v>
      </c>
      <c r="E5" s="20">
        <v>8.3049045916772396E-2</v>
      </c>
      <c r="F5" s="20">
        <v>0.19515880267239599</v>
      </c>
      <c r="G5" t="s">
        <v>59</v>
      </c>
      <c r="H5" s="21">
        <v>3.0609943638736699</v>
      </c>
      <c r="I5" s="21">
        <v>1.1698444110584899E-4</v>
      </c>
      <c r="J5" s="21">
        <v>120.00029284172901</v>
      </c>
      <c r="K5" s="21">
        <v>23.867208247673801</v>
      </c>
      <c r="L5" s="21">
        <v>55.8800150593081</v>
      </c>
    </row>
    <row r="6" spans="1:12" x14ac:dyDescent="0.35">
      <c r="A6" s="14" t="s">
        <v>60</v>
      </c>
      <c r="B6" s="20">
        <v>6.52553820867364E-3</v>
      </c>
      <c r="C6" s="20">
        <v>3.4747426236472702E-7</v>
      </c>
      <c r="D6" s="20">
        <v>0.28082550738373502</v>
      </c>
      <c r="E6" s="20">
        <v>5.62653484755926E-2</v>
      </c>
      <c r="F6" s="20">
        <v>0.12767767855307699</v>
      </c>
      <c r="G6" t="s">
        <v>59</v>
      </c>
      <c r="H6" s="21">
        <v>1.9269690524296701</v>
      </c>
      <c r="I6" s="21">
        <v>1.00661619573632E-4</v>
      </c>
      <c r="J6" s="21">
        <v>81.656548655059595</v>
      </c>
      <c r="K6" s="21">
        <v>16.2031078363466</v>
      </c>
      <c r="L6" s="21">
        <v>36.787377393943899</v>
      </c>
    </row>
    <row r="7" spans="1:12" x14ac:dyDescent="0.35">
      <c r="A7" s="14" t="s">
        <v>61</v>
      </c>
      <c r="B7" s="20">
        <v>6.8815728933535004E-3</v>
      </c>
      <c r="C7" s="20">
        <v>1.91606672528271E-7</v>
      </c>
      <c r="D7" s="20">
        <v>0.289650942898454</v>
      </c>
      <c r="E7" s="20">
        <v>5.7024217711265597E-2</v>
      </c>
      <c r="F7" s="20">
        <v>0.13180029500806301</v>
      </c>
      <c r="G7" t="s">
        <v>59</v>
      </c>
      <c r="H7" s="21">
        <v>1.97762208295495</v>
      </c>
      <c r="I7" s="21">
        <v>5.5045550556687099E-5</v>
      </c>
      <c r="J7" s="21">
        <v>83.816942723438004</v>
      </c>
      <c r="K7" s="21">
        <v>16.437168222478501</v>
      </c>
      <c r="L7" s="21">
        <v>38.019591289725597</v>
      </c>
    </row>
    <row r="8" spans="1:12" x14ac:dyDescent="0.35">
      <c r="A8" s="14" t="s">
        <v>62</v>
      </c>
      <c r="B8" s="20">
        <v>6.0738036582717401E-3</v>
      </c>
      <c r="C8" s="20">
        <v>1.2845993703919201E-7</v>
      </c>
      <c r="D8" s="20">
        <v>0.25760070622577003</v>
      </c>
      <c r="E8" s="20">
        <v>5.0610448055511098E-2</v>
      </c>
      <c r="F8" s="20">
        <v>0.11657326191822499</v>
      </c>
      <c r="G8" t="s">
        <v>59</v>
      </c>
      <c r="H8" s="21">
        <v>1.7766245606659701</v>
      </c>
      <c r="I8" s="21">
        <v>3.5423176011534797E-5</v>
      </c>
      <c r="J8" s="21">
        <v>73.206581283633994</v>
      </c>
      <c r="K8" s="21">
        <v>14.6128394381221</v>
      </c>
      <c r="L8" s="21">
        <v>33.760783031199402</v>
      </c>
    </row>
    <row r="9" spans="1:12" x14ac:dyDescent="0.35">
      <c r="A9" s="14" t="s">
        <v>63</v>
      </c>
      <c r="B9" s="20">
        <v>3.4297106420750803E-2</v>
      </c>
      <c r="C9" s="20">
        <v>1.82558519993647E-6</v>
      </c>
      <c r="D9" s="20">
        <v>1.07762406186184</v>
      </c>
      <c r="E9" s="20">
        <v>0.212101974422817</v>
      </c>
      <c r="F9" s="20">
        <v>0.42441585887098399</v>
      </c>
      <c r="G9" t="s">
        <v>59</v>
      </c>
      <c r="H9" s="21">
        <v>9.8337960355881897</v>
      </c>
      <c r="I9" s="21">
        <v>5.1613990644172299E-4</v>
      </c>
      <c r="J9" s="21">
        <v>311.35686139344398</v>
      </c>
      <c r="K9" s="21">
        <v>61.127534317011502</v>
      </c>
      <c r="L9" s="21">
        <v>122.492105242709</v>
      </c>
    </row>
    <row r="10" spans="1:12" x14ac:dyDescent="0.35">
      <c r="A10" s="14" t="s">
        <v>64</v>
      </c>
      <c r="B10" s="20">
        <v>4.9448538096608301</v>
      </c>
      <c r="C10" s="20">
        <v>3.58618237123481</v>
      </c>
      <c r="D10" s="20">
        <v>6.8229168138922498</v>
      </c>
      <c r="E10" s="20">
        <v>5.0405916736781604</v>
      </c>
      <c r="F10" s="20">
        <v>0.98670272796703196</v>
      </c>
      <c r="G10" t="s">
        <v>59</v>
      </c>
      <c r="H10" s="21">
        <v>1421.5443321769999</v>
      </c>
      <c r="I10" s="21">
        <v>1033.3006596474199</v>
      </c>
      <c r="J10" s="21">
        <v>1961.8647119664399</v>
      </c>
      <c r="K10" s="21">
        <v>1451.9445984556</v>
      </c>
      <c r="L10" s="21">
        <v>285.678215932493</v>
      </c>
    </row>
    <row r="11" spans="1:12" x14ac:dyDescent="0.35">
      <c r="A11" s="14" t="s">
        <v>45</v>
      </c>
      <c r="B11" s="20">
        <v>88.021859089991594</v>
      </c>
      <c r="C11" s="20">
        <v>77.120740681743996</v>
      </c>
      <c r="D11" s="20">
        <v>94.163794300575404</v>
      </c>
      <c r="E11" s="20">
        <v>87.229297796212194</v>
      </c>
      <c r="F11" s="20">
        <v>5.3834839228982201</v>
      </c>
      <c r="G11" t="s">
        <v>59</v>
      </c>
      <c r="H11" s="21">
        <v>25252.3539130344</v>
      </c>
      <c r="I11" s="21">
        <v>21970.5959189151</v>
      </c>
      <c r="J11" s="21">
        <v>27984.905921041602</v>
      </c>
      <c r="K11" s="21">
        <v>25140.773130456499</v>
      </c>
      <c r="L11" s="21">
        <v>1825.74513535199</v>
      </c>
    </row>
    <row r="12" spans="1:12" x14ac:dyDescent="0.35">
      <c r="A12" s="14" t="s">
        <v>65</v>
      </c>
      <c r="B12" s="20">
        <v>5.5060389256202003</v>
      </c>
      <c r="C12" s="20">
        <v>1.01953857354149E-2</v>
      </c>
      <c r="D12" s="20">
        <v>16.276324856874201</v>
      </c>
      <c r="E12" s="20">
        <v>6.4400980663761302</v>
      </c>
      <c r="F12" s="20">
        <v>5.2862642126288604</v>
      </c>
      <c r="G12" t="s">
        <v>59</v>
      </c>
      <c r="H12" s="21">
        <v>1590.9268618940901</v>
      </c>
      <c r="I12" s="21">
        <v>2.9060710916913699</v>
      </c>
      <c r="J12" s="21">
        <v>4706.9130647901202</v>
      </c>
      <c r="K12" s="21">
        <v>1856.39853281449</v>
      </c>
      <c r="L12" s="21">
        <v>1528.4722065649501</v>
      </c>
    </row>
    <row r="13" spans="1:12" x14ac:dyDescent="0.35">
      <c r="A13" s="14" t="s">
        <v>66</v>
      </c>
      <c r="B13" s="20">
        <v>0.73018489442406398</v>
      </c>
      <c r="C13" s="20">
        <v>0.26133933977375201</v>
      </c>
      <c r="D13" s="20">
        <v>1.73835799707817</v>
      </c>
      <c r="E13" s="20">
        <v>0.83096142915155502</v>
      </c>
      <c r="F13" s="20">
        <v>0.48163632206476498</v>
      </c>
      <c r="G13" t="s">
        <v>59</v>
      </c>
      <c r="H13" s="29">
        <v>211.113518852483</v>
      </c>
      <c r="I13" s="29">
        <v>74.8533799734181</v>
      </c>
      <c r="J13" s="29">
        <v>505.25758124654999</v>
      </c>
      <c r="K13" s="29">
        <v>239.26472333791301</v>
      </c>
      <c r="L13" s="29">
        <v>138.613173856976</v>
      </c>
    </row>
    <row r="14" spans="1:12" x14ac:dyDescent="0.35">
      <c r="A14" s="26" t="s">
        <v>47</v>
      </c>
      <c r="B14" s="26"/>
      <c r="C14" s="26"/>
      <c r="D14" s="26"/>
      <c r="E14" s="26"/>
      <c r="F14" s="26"/>
      <c r="G14" s="1"/>
      <c r="H14" s="30"/>
      <c r="I14" s="30"/>
      <c r="J14" s="30"/>
      <c r="K14" s="30">
        <f>SUM(K5:K13)</f>
        <v>28820.628843126138</v>
      </c>
      <c r="L14" s="26"/>
    </row>
    <row r="15" spans="1:12" x14ac:dyDescent="0.35">
      <c r="A15" s="14" t="s">
        <v>339</v>
      </c>
    </row>
    <row r="20" spans="3:4" customFormat="1" x14ac:dyDescent="0.35">
      <c r="C20" s="31"/>
      <c r="D20" s="31"/>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F70AB-C5D8-4145-AD65-E9B71ABFDAEA}">
  <dimension ref="A1:L20"/>
  <sheetViews>
    <sheetView workbookViewId="0">
      <selection activeCell="A16" sqref="A16"/>
    </sheetView>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347</v>
      </c>
    </row>
    <row r="2" spans="1:12" x14ac:dyDescent="0.35">
      <c r="A2" s="24"/>
      <c r="B2" s="226" t="s">
        <v>68</v>
      </c>
      <c r="C2" s="226"/>
      <c r="D2" s="226"/>
      <c r="E2" s="226"/>
      <c r="F2" s="226"/>
      <c r="G2" s="25"/>
      <c r="H2" s="226" t="s">
        <v>84</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1.0591146290511499</v>
      </c>
      <c r="C5" s="20">
        <v>0.608167857930897</v>
      </c>
      <c r="D5" s="20">
        <v>1.7131113123593</v>
      </c>
      <c r="E5" s="20">
        <v>1.09886747555987</v>
      </c>
      <c r="F5" s="20">
        <v>0.33157518717273798</v>
      </c>
      <c r="G5" t="s">
        <v>59</v>
      </c>
      <c r="H5" s="21">
        <v>863.45661128806705</v>
      </c>
      <c r="I5" s="21">
        <v>495.22352867406198</v>
      </c>
      <c r="J5" s="21">
        <v>1401.31054360496</v>
      </c>
      <c r="K5" s="21">
        <v>895.09353230829095</v>
      </c>
      <c r="L5" s="21">
        <v>272.92330049928802</v>
      </c>
    </row>
    <row r="6" spans="1:12" x14ac:dyDescent="0.35">
      <c r="A6" s="14" t="s">
        <v>60</v>
      </c>
      <c r="B6" s="20">
        <v>3.1116569686800401E-2</v>
      </c>
      <c r="C6" s="20">
        <v>4.3150657652137801E-4</v>
      </c>
      <c r="D6" s="20">
        <v>0.29403045545560602</v>
      </c>
      <c r="E6" s="20">
        <v>7.6462383556086103E-2</v>
      </c>
      <c r="F6" s="20">
        <v>0.109775778019415</v>
      </c>
      <c r="G6" t="s">
        <v>59</v>
      </c>
      <c r="H6" s="21">
        <v>25.187523276605699</v>
      </c>
      <c r="I6" s="21">
        <v>0.36021224147398201</v>
      </c>
      <c r="J6" s="21">
        <v>241.39068135665201</v>
      </c>
      <c r="K6" s="21">
        <v>62.293030556778803</v>
      </c>
      <c r="L6" s="21">
        <v>89.581950083080102</v>
      </c>
    </row>
    <row r="7" spans="1:12" x14ac:dyDescent="0.35">
      <c r="A7" s="14" t="s">
        <v>61</v>
      </c>
      <c r="B7" s="20">
        <v>9.0306634484090098E-2</v>
      </c>
      <c r="C7" s="20">
        <v>1.9064043482829101E-3</v>
      </c>
      <c r="D7" s="20">
        <v>0.42654052381257701</v>
      </c>
      <c r="E7" s="20">
        <v>0.136268008595956</v>
      </c>
      <c r="F7" s="20">
        <v>0.14077188053112399</v>
      </c>
      <c r="G7" t="s">
        <v>59</v>
      </c>
      <c r="H7" s="21">
        <v>74.057384450723106</v>
      </c>
      <c r="I7" s="21">
        <v>1.5256313664813901</v>
      </c>
      <c r="J7" s="21">
        <v>344.94758351019601</v>
      </c>
      <c r="K7" s="21">
        <v>111.01441937788201</v>
      </c>
      <c r="L7" s="21">
        <v>114.81491661444301</v>
      </c>
    </row>
    <row r="8" spans="1:12" x14ac:dyDescent="0.35">
      <c r="A8" s="14" t="s">
        <v>62</v>
      </c>
      <c r="B8" s="20">
        <v>1.63542348592964E-2</v>
      </c>
      <c r="C8" s="20">
        <v>2.5795425201552701E-4</v>
      </c>
      <c r="D8" s="20">
        <v>0.156596968555824</v>
      </c>
      <c r="E8" s="20">
        <v>3.9626473282438401E-2</v>
      </c>
      <c r="F8" s="20">
        <v>6.1175352842284099E-2</v>
      </c>
      <c r="G8" t="s">
        <v>59</v>
      </c>
      <c r="H8" s="21">
        <v>13.2788928627537</v>
      </c>
      <c r="I8" s="21">
        <v>0.20182081769815199</v>
      </c>
      <c r="J8" s="21">
        <v>127.22430924116399</v>
      </c>
      <c r="K8" s="21">
        <v>32.275369547160402</v>
      </c>
      <c r="L8" s="21">
        <v>49.926691752883798</v>
      </c>
    </row>
    <row r="9" spans="1:12" x14ac:dyDescent="0.35">
      <c r="A9" s="14" t="s">
        <v>63</v>
      </c>
      <c r="B9" s="20">
        <v>6.3960174118778301E-2</v>
      </c>
      <c r="C9" s="20">
        <v>1.15536427108628E-3</v>
      </c>
      <c r="D9" s="20">
        <v>0.67492545621558597</v>
      </c>
      <c r="E9" s="20">
        <v>0.165257621168898</v>
      </c>
      <c r="F9" s="20">
        <v>0.24501220481208699</v>
      </c>
      <c r="G9" t="s">
        <v>59</v>
      </c>
      <c r="H9" s="21">
        <v>51.854352257468499</v>
      </c>
      <c r="I9" s="21">
        <v>0.930332416268841</v>
      </c>
      <c r="J9" s="21">
        <v>544.55392658764094</v>
      </c>
      <c r="K9" s="21">
        <v>134.49449803444799</v>
      </c>
      <c r="L9" s="21">
        <v>199.12995267170399</v>
      </c>
    </row>
    <row r="10" spans="1:12" x14ac:dyDescent="0.35">
      <c r="A10" s="14" t="s">
        <v>64</v>
      </c>
      <c r="B10" s="20">
        <v>1.82380201615878</v>
      </c>
      <c r="C10" s="20">
        <v>1.3164480097892901</v>
      </c>
      <c r="D10" s="20">
        <v>2.57441586763463</v>
      </c>
      <c r="E10" s="20">
        <v>1.87713300708405</v>
      </c>
      <c r="F10" s="20">
        <v>0.40105266497052899</v>
      </c>
      <c r="G10" t="s">
        <v>59</v>
      </c>
      <c r="H10" s="21">
        <v>1485.5112125430201</v>
      </c>
      <c r="I10" s="21">
        <v>1074.9629947220501</v>
      </c>
      <c r="J10" s="21">
        <v>2093.7567801463802</v>
      </c>
      <c r="K10" s="21">
        <v>1527.4689327052799</v>
      </c>
      <c r="L10" s="21">
        <v>325.38353142738401</v>
      </c>
    </row>
    <row r="11" spans="1:12" x14ac:dyDescent="0.35">
      <c r="A11" s="14" t="s">
        <v>45</v>
      </c>
      <c r="B11" s="20">
        <v>59.453025404885203</v>
      </c>
      <c r="C11" s="20">
        <v>53.390324592179098</v>
      </c>
      <c r="D11" s="20">
        <v>65.019528948475596</v>
      </c>
      <c r="E11" s="20">
        <v>59.403966169567198</v>
      </c>
      <c r="F11" s="20">
        <v>3.5385623463529199</v>
      </c>
      <c r="G11" t="s">
        <v>59</v>
      </c>
      <c r="H11" s="21">
        <v>48335.300047067598</v>
      </c>
      <c r="I11" s="21">
        <v>43244.157343041501</v>
      </c>
      <c r="J11" s="21">
        <v>53550.8773266879</v>
      </c>
      <c r="K11" s="21">
        <v>48362.784489726197</v>
      </c>
      <c r="L11" s="21">
        <v>3119.2561684656098</v>
      </c>
    </row>
    <row r="12" spans="1:12" x14ac:dyDescent="0.35">
      <c r="A12" s="14" t="s">
        <v>65</v>
      </c>
      <c r="B12" s="20">
        <v>34.2552745874357</v>
      </c>
      <c r="C12" s="20">
        <v>28.6705649671662</v>
      </c>
      <c r="D12" s="20">
        <v>40.296112855273499</v>
      </c>
      <c r="E12" s="20">
        <v>34.327719692934203</v>
      </c>
      <c r="F12" s="20">
        <v>3.50627842208505</v>
      </c>
      <c r="G12" t="s">
        <v>59</v>
      </c>
      <c r="H12" s="21">
        <v>27861.657083892002</v>
      </c>
      <c r="I12" s="21">
        <v>23130.092489138198</v>
      </c>
      <c r="J12" s="21">
        <v>32924.570119967502</v>
      </c>
      <c r="K12" s="21">
        <v>27951.672220241799</v>
      </c>
      <c r="L12" s="21">
        <v>2976.5572058064299</v>
      </c>
    </row>
    <row r="13" spans="1:12" x14ac:dyDescent="0.35">
      <c r="A13" s="14" t="s">
        <v>66</v>
      </c>
      <c r="B13" s="20">
        <v>2.8375325997021501</v>
      </c>
      <c r="C13" s="20">
        <v>2.0309389661269499</v>
      </c>
      <c r="D13" s="20">
        <v>3.8340364383833001</v>
      </c>
      <c r="E13" s="20">
        <v>2.87469916825123</v>
      </c>
      <c r="F13" s="20">
        <v>0.55500690422128796</v>
      </c>
      <c r="G13" t="s">
        <v>59</v>
      </c>
      <c r="H13" s="29">
        <v>2311.5088381835499</v>
      </c>
      <c r="I13" s="29">
        <v>1649.20914084525</v>
      </c>
      <c r="J13" s="29">
        <v>3139.2326451644499</v>
      </c>
      <c r="K13" s="29">
        <v>2340.91327029783</v>
      </c>
      <c r="L13" s="29">
        <v>458.99369394639803</v>
      </c>
    </row>
    <row r="14" spans="1:12" x14ac:dyDescent="0.35">
      <c r="A14" s="26" t="s">
        <v>47</v>
      </c>
      <c r="B14" s="26"/>
      <c r="C14" s="26"/>
      <c r="D14" s="26"/>
      <c r="E14" s="26"/>
      <c r="F14" s="26"/>
      <c r="G14" s="1"/>
      <c r="H14" s="30"/>
      <c r="I14" s="30"/>
      <c r="J14" s="30"/>
      <c r="K14" s="30">
        <f>SUM(K5:K13)</f>
        <v>81418.009762795657</v>
      </c>
      <c r="L14" s="26"/>
    </row>
    <row r="15" spans="1:12" x14ac:dyDescent="0.35">
      <c r="A15" s="14" t="s">
        <v>128</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97CE-44F4-479F-8CAC-E409017906F5}">
  <dimension ref="A1:L20"/>
  <sheetViews>
    <sheetView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348</v>
      </c>
    </row>
    <row r="2" spans="1:12" x14ac:dyDescent="0.35">
      <c r="A2" s="24"/>
      <c r="B2" s="226" t="s">
        <v>68</v>
      </c>
      <c r="C2" s="226"/>
      <c r="D2" s="226"/>
      <c r="E2" s="226"/>
      <c r="F2" s="226"/>
      <c r="G2" s="25"/>
      <c r="H2" s="226" t="s">
        <v>85</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11.3464399630464</v>
      </c>
      <c r="C5" s="20">
        <v>10.3200131603798</v>
      </c>
      <c r="D5" s="20">
        <v>12.403163299199299</v>
      </c>
      <c r="E5" s="20">
        <v>11.3576359373765</v>
      </c>
      <c r="F5" s="20">
        <v>0.63762748509380596</v>
      </c>
      <c r="G5" t="s">
        <v>59</v>
      </c>
      <c r="H5" s="21">
        <v>30612.589951263901</v>
      </c>
      <c r="I5" s="21">
        <v>27635.8584633217</v>
      </c>
      <c r="J5" s="21">
        <v>33730.728140627703</v>
      </c>
      <c r="K5" s="21">
        <v>30673.668684452499</v>
      </c>
      <c r="L5" s="21">
        <v>1813.2157519513601</v>
      </c>
    </row>
    <row r="6" spans="1:12" x14ac:dyDescent="0.35">
      <c r="A6" s="14" t="s">
        <v>60</v>
      </c>
      <c r="B6" s="20">
        <v>0.76084402793350803</v>
      </c>
      <c r="C6" s="20">
        <v>0.40115103908560701</v>
      </c>
      <c r="D6" s="20">
        <v>1.21482014462442</v>
      </c>
      <c r="E6" s="20">
        <v>0.78245468311962196</v>
      </c>
      <c r="F6" s="20">
        <v>0.243151801977807</v>
      </c>
      <c r="G6" t="s">
        <v>59</v>
      </c>
      <c r="H6" s="21">
        <v>2049.9670606887898</v>
      </c>
      <c r="I6" s="21">
        <v>1085.31472230857</v>
      </c>
      <c r="J6" s="21">
        <v>3283.8809575454302</v>
      </c>
      <c r="K6" s="21">
        <v>2113.3026138363498</v>
      </c>
      <c r="L6" s="21">
        <v>658.04783813154904</v>
      </c>
    </row>
    <row r="7" spans="1:12" x14ac:dyDescent="0.35">
      <c r="A7" s="14" t="s">
        <v>61</v>
      </c>
      <c r="B7" s="20">
        <v>2.7624094337759701</v>
      </c>
      <c r="C7" s="20">
        <v>2.1722807147487702</v>
      </c>
      <c r="D7" s="20">
        <v>3.42879159353323</v>
      </c>
      <c r="E7" s="20">
        <v>2.773704516495</v>
      </c>
      <c r="F7" s="20">
        <v>0.37388638869468499</v>
      </c>
      <c r="G7" t="s">
        <v>59</v>
      </c>
      <c r="H7" s="21">
        <v>7452.8134799097697</v>
      </c>
      <c r="I7" s="21">
        <v>5863.9554081797296</v>
      </c>
      <c r="J7" s="21">
        <v>9246.5558778505692</v>
      </c>
      <c r="K7" s="21">
        <v>7490.44587475566</v>
      </c>
      <c r="L7" s="21">
        <v>1015.12548514962</v>
      </c>
    </row>
    <row r="8" spans="1:12" x14ac:dyDescent="0.35">
      <c r="A8" s="14" t="s">
        <v>62</v>
      </c>
      <c r="B8" s="20">
        <v>3.0752944637258799E-2</v>
      </c>
      <c r="C8" s="20">
        <v>4.3985530094256898E-3</v>
      </c>
      <c r="D8" s="20">
        <v>0.13968178372773599</v>
      </c>
      <c r="E8" s="20">
        <v>4.5203265393028699E-2</v>
      </c>
      <c r="F8" s="20">
        <v>4.4521812700487703E-2</v>
      </c>
      <c r="G8" t="s">
        <v>59</v>
      </c>
      <c r="H8" s="21">
        <v>83.199283296449906</v>
      </c>
      <c r="I8" s="21">
        <v>11.8439997114014</v>
      </c>
      <c r="J8" s="21">
        <v>377.48993542422301</v>
      </c>
      <c r="K8" s="21">
        <v>122.021216631656</v>
      </c>
      <c r="L8" s="21">
        <v>120.078048869472</v>
      </c>
    </row>
    <row r="9" spans="1:12" x14ac:dyDescent="0.35">
      <c r="A9" s="14" t="s">
        <v>63</v>
      </c>
      <c r="B9" s="20">
        <v>0.953850245013522</v>
      </c>
      <c r="C9" s="20">
        <v>0.49796371910874498</v>
      </c>
      <c r="D9" s="20">
        <v>1.5382789707600899</v>
      </c>
      <c r="E9" s="20">
        <v>0.97905708120613699</v>
      </c>
      <c r="F9" s="20">
        <v>0.31059106314118901</v>
      </c>
      <c r="G9" t="s">
        <v>59</v>
      </c>
      <c r="H9" s="21">
        <v>2567.1139417753998</v>
      </c>
      <c r="I9" s="21">
        <v>1344.1296869422099</v>
      </c>
      <c r="J9" s="21">
        <v>4139.0575745701099</v>
      </c>
      <c r="K9" s="21">
        <v>2644.3191863275201</v>
      </c>
      <c r="L9" s="21">
        <v>842.15910377200203</v>
      </c>
    </row>
    <row r="10" spans="1:12" x14ac:dyDescent="0.35">
      <c r="A10" s="14" t="s">
        <v>64</v>
      </c>
      <c r="B10" s="20">
        <v>2.0508970999088199</v>
      </c>
      <c r="C10" s="20">
        <v>1.5643661506391799</v>
      </c>
      <c r="D10" s="20">
        <v>2.7732673343449399</v>
      </c>
      <c r="E10" s="20">
        <v>2.1023593046801601</v>
      </c>
      <c r="F10" s="20">
        <v>0.37939404655764403</v>
      </c>
      <c r="G10" t="s">
        <v>59</v>
      </c>
      <c r="H10" s="21">
        <v>5538.1666049320802</v>
      </c>
      <c r="I10" s="21">
        <v>4208.6875500743499</v>
      </c>
      <c r="J10" s="21">
        <v>7482.6063214112601</v>
      </c>
      <c r="K10" s="21">
        <v>5677.5814634758499</v>
      </c>
      <c r="L10" s="21">
        <v>1029.3025396251601</v>
      </c>
    </row>
    <row r="11" spans="1:12" x14ac:dyDescent="0.35">
      <c r="A11" s="14" t="s">
        <v>45</v>
      </c>
      <c r="B11" s="20">
        <v>35.264190269337298</v>
      </c>
      <c r="C11" s="20">
        <v>32.258972775948997</v>
      </c>
      <c r="D11" s="20">
        <v>38.173391925960097</v>
      </c>
      <c r="E11" s="20">
        <v>35.2665308933177</v>
      </c>
      <c r="F11" s="20">
        <v>1.7892713063635299</v>
      </c>
      <c r="G11" t="s">
        <v>59</v>
      </c>
      <c r="H11" s="21">
        <v>95123.683813535899</v>
      </c>
      <c r="I11" s="21">
        <v>86895.648926024194</v>
      </c>
      <c r="J11" s="21">
        <v>103571.871479592</v>
      </c>
      <c r="K11" s="21">
        <v>95237.201282216396</v>
      </c>
      <c r="L11" s="21">
        <v>5005.0986769974497</v>
      </c>
    </row>
    <row r="12" spans="1:12" x14ac:dyDescent="0.35">
      <c r="A12" s="14" t="s">
        <v>65</v>
      </c>
      <c r="B12" s="20">
        <v>22.573500551769602</v>
      </c>
      <c r="C12" s="20">
        <v>19.7182017618114</v>
      </c>
      <c r="D12" s="20">
        <v>25.4005857736223</v>
      </c>
      <c r="E12" s="20">
        <v>22.5369649799432</v>
      </c>
      <c r="F12" s="20">
        <v>1.72790772964679</v>
      </c>
      <c r="G12" t="s">
        <v>59</v>
      </c>
      <c r="H12" s="21">
        <v>60922.296376749</v>
      </c>
      <c r="I12" s="21">
        <v>52987.665061764303</v>
      </c>
      <c r="J12" s="21">
        <v>68848.3510105311</v>
      </c>
      <c r="K12" s="21">
        <v>60864.362756464099</v>
      </c>
      <c r="L12" s="21">
        <v>4786.59322385824</v>
      </c>
    </row>
    <row r="13" spans="1:12" x14ac:dyDescent="0.35">
      <c r="A13" s="14" t="s">
        <v>66</v>
      </c>
      <c r="B13" s="20">
        <v>24.161413106078999</v>
      </c>
      <c r="C13" s="20">
        <v>22.696396007288101</v>
      </c>
      <c r="D13" s="20">
        <v>25.593706137186199</v>
      </c>
      <c r="E13" s="20">
        <v>24.156089338468401</v>
      </c>
      <c r="F13" s="20">
        <v>0.87355149728439696</v>
      </c>
      <c r="G13" t="s">
        <v>59</v>
      </c>
      <c r="H13" s="29">
        <v>65173.321968393197</v>
      </c>
      <c r="I13" s="29">
        <v>60585.352474625703</v>
      </c>
      <c r="J13" s="29">
        <v>69752.222473479502</v>
      </c>
      <c r="K13" s="29">
        <v>65241.620055407802</v>
      </c>
      <c r="L13" s="29">
        <v>2725.6131225562199</v>
      </c>
    </row>
    <row r="14" spans="1:12" x14ac:dyDescent="0.35">
      <c r="A14" s="26" t="s">
        <v>47</v>
      </c>
      <c r="B14" s="26"/>
      <c r="C14" s="26"/>
      <c r="D14" s="26"/>
      <c r="E14" s="26"/>
      <c r="F14" s="26"/>
      <c r="G14" s="1"/>
      <c r="H14" s="30"/>
      <c r="I14" s="30"/>
      <c r="J14" s="30"/>
      <c r="K14" s="30">
        <f>SUM(K5:K13)</f>
        <v>270064.52313356783</v>
      </c>
      <c r="L14" s="26"/>
    </row>
    <row r="15" spans="1:12" x14ac:dyDescent="0.35">
      <c r="A15" s="14" t="s">
        <v>129</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C2B7-6DFE-4E82-88D5-C3A50445C711}">
  <dimension ref="A1:L20"/>
  <sheetViews>
    <sheetView zoomScaleNormal="100" workbookViewId="0"/>
  </sheetViews>
  <sheetFormatPr defaultRowHeight="14.5" x14ac:dyDescent="0.35"/>
  <cols>
    <col min="1" max="1" width="16.453125" style="14" customWidth="1"/>
    <col min="2" max="6" width="8.7265625" style="14"/>
    <col min="7" max="7" width="2.54296875" customWidth="1"/>
    <col min="8" max="9" width="10.26953125" style="14" bestFit="1" customWidth="1"/>
    <col min="10" max="10" width="11.1796875" style="14" bestFit="1" customWidth="1"/>
    <col min="11" max="11" width="10.26953125" style="14" bestFit="1" customWidth="1"/>
    <col min="12" max="12" width="9.26953125" style="14" bestFit="1" customWidth="1"/>
  </cols>
  <sheetData>
    <row r="1" spans="1:12" x14ac:dyDescent="0.35">
      <c r="A1" s="14" t="s">
        <v>349</v>
      </c>
    </row>
    <row r="2" spans="1:12" x14ac:dyDescent="0.35">
      <c r="A2" s="24"/>
      <c r="B2" s="226" t="s">
        <v>68</v>
      </c>
      <c r="C2" s="226"/>
      <c r="D2" s="226"/>
      <c r="E2" s="226"/>
      <c r="F2" s="226"/>
      <c r="G2" s="25"/>
      <c r="H2" s="226" t="s">
        <v>86</v>
      </c>
      <c r="I2" s="226"/>
      <c r="J2" s="226"/>
      <c r="K2" s="226"/>
      <c r="L2" s="226"/>
    </row>
    <row r="3" spans="1:12" x14ac:dyDescent="0.35">
      <c r="C3" s="222" t="s">
        <v>51</v>
      </c>
      <c r="D3" s="222"/>
      <c r="I3" s="222" t="s">
        <v>51</v>
      </c>
      <c r="J3" s="222"/>
    </row>
    <row r="4" spans="1:12" x14ac:dyDescent="0.35">
      <c r="A4" s="26" t="s">
        <v>52</v>
      </c>
      <c r="B4" s="27" t="s">
        <v>53</v>
      </c>
      <c r="C4" s="28">
        <v>0.05</v>
      </c>
      <c r="D4" s="28">
        <v>0.95</v>
      </c>
      <c r="E4" s="27" t="s">
        <v>56</v>
      </c>
      <c r="F4" s="27" t="s">
        <v>57</v>
      </c>
      <c r="H4" s="27" t="s">
        <v>53</v>
      </c>
      <c r="I4" s="28">
        <v>0.05</v>
      </c>
      <c r="J4" s="28">
        <v>0.95</v>
      </c>
      <c r="K4" s="27" t="s">
        <v>56</v>
      </c>
      <c r="L4" s="27" t="s">
        <v>57</v>
      </c>
    </row>
    <row r="5" spans="1:12" x14ac:dyDescent="0.35">
      <c r="A5" s="14" t="s">
        <v>58</v>
      </c>
      <c r="B5" s="20">
        <v>42.516413061812997</v>
      </c>
      <c r="C5" s="20">
        <v>41.190663080089898</v>
      </c>
      <c r="D5" s="20">
        <v>43.815473737825798</v>
      </c>
      <c r="E5" s="20">
        <v>42.507755460580498</v>
      </c>
      <c r="F5" s="20">
        <v>0.78460062168743805</v>
      </c>
      <c r="G5" t="s">
        <v>59</v>
      </c>
      <c r="H5" s="21">
        <v>345896.10375041899</v>
      </c>
      <c r="I5" s="21">
        <v>332175.60652261501</v>
      </c>
      <c r="J5" s="21">
        <v>360561.97139555501</v>
      </c>
      <c r="K5" s="21">
        <v>346062.040936195</v>
      </c>
      <c r="L5" s="21">
        <v>8641.4078529624694</v>
      </c>
    </row>
    <row r="6" spans="1:12" x14ac:dyDescent="0.35">
      <c r="A6" s="14" t="s">
        <v>60</v>
      </c>
      <c r="B6" s="20">
        <v>2.6472114269270501</v>
      </c>
      <c r="C6" s="20">
        <v>1.9556114754384299</v>
      </c>
      <c r="D6" s="20">
        <v>3.4224500916013101</v>
      </c>
      <c r="E6" s="20">
        <v>2.6597861987118701</v>
      </c>
      <c r="F6" s="20">
        <v>0.44574686252439499</v>
      </c>
      <c r="G6" t="s">
        <v>59</v>
      </c>
      <c r="H6" s="21">
        <v>21531.4389846827</v>
      </c>
      <c r="I6" s="21">
        <v>15905.2631366121</v>
      </c>
      <c r="J6" s="21">
        <v>27773.832076188501</v>
      </c>
      <c r="K6" s="21">
        <v>21654.843970940401</v>
      </c>
      <c r="L6" s="21">
        <v>3655.7297198848601</v>
      </c>
    </row>
    <row r="7" spans="1:12" x14ac:dyDescent="0.35">
      <c r="A7" s="14" t="s">
        <v>61</v>
      </c>
      <c r="B7" s="20">
        <v>12.7535103243198</v>
      </c>
      <c r="C7" s="20">
        <v>11.740566632353501</v>
      </c>
      <c r="D7" s="20">
        <v>13.915718311821101</v>
      </c>
      <c r="E7" s="20">
        <v>12.768345374160999</v>
      </c>
      <c r="F7" s="20">
        <v>0.66631105966069104</v>
      </c>
      <c r="G7" t="s">
        <v>59</v>
      </c>
      <c r="H7" s="21">
        <v>103798.319738488</v>
      </c>
      <c r="I7" s="21">
        <v>95107.985599635998</v>
      </c>
      <c r="J7" s="21">
        <v>113927.866412772</v>
      </c>
      <c r="K7" s="21">
        <v>103945.09688133901</v>
      </c>
      <c r="L7" s="21">
        <v>5626.7329259767403</v>
      </c>
    </row>
    <row r="8" spans="1:12" x14ac:dyDescent="0.35">
      <c r="A8" s="14" t="s">
        <v>62</v>
      </c>
      <c r="B8" s="20">
        <v>0.18663093718210899</v>
      </c>
      <c r="C8" s="20">
        <v>6.2303773359894399E-2</v>
      </c>
      <c r="D8" s="20">
        <v>0.41990749817067702</v>
      </c>
      <c r="E8" s="20">
        <v>0.20777236446651701</v>
      </c>
      <c r="F8" s="20">
        <v>0.111637052044688</v>
      </c>
      <c r="G8" t="s">
        <v>59</v>
      </c>
      <c r="H8" s="21">
        <v>1522.2985111678299</v>
      </c>
      <c r="I8" s="21">
        <v>507.41453965366901</v>
      </c>
      <c r="J8" s="21">
        <v>3463.8118470304898</v>
      </c>
      <c r="K8" s="21">
        <v>1692.22169240991</v>
      </c>
      <c r="L8" s="21">
        <v>911.82657335021895</v>
      </c>
    </row>
    <row r="9" spans="1:12" x14ac:dyDescent="0.35">
      <c r="A9" s="14" t="s">
        <v>63</v>
      </c>
      <c r="B9" s="20">
        <v>0.981080066482935</v>
      </c>
      <c r="C9" s="20">
        <v>0.68876921965705296</v>
      </c>
      <c r="D9" s="20">
        <v>1.37926934166523</v>
      </c>
      <c r="E9" s="20">
        <v>0.999794030768969</v>
      </c>
      <c r="F9" s="20">
        <v>0.20854548385052901</v>
      </c>
      <c r="G9" t="s">
        <v>59</v>
      </c>
      <c r="H9" s="21">
        <v>7998.7644048020902</v>
      </c>
      <c r="I9" s="21">
        <v>5597.4249387133405</v>
      </c>
      <c r="J9" s="21">
        <v>11230.622661433001</v>
      </c>
      <c r="K9" s="21">
        <v>8139.0265779329602</v>
      </c>
      <c r="L9" s="21">
        <v>1700.51719140356</v>
      </c>
    </row>
    <row r="10" spans="1:12" x14ac:dyDescent="0.35">
      <c r="A10" s="14" t="s">
        <v>64</v>
      </c>
      <c r="B10" s="20">
        <v>1.7761776217408101</v>
      </c>
      <c r="C10" s="20">
        <v>1.3579143501570301</v>
      </c>
      <c r="D10" s="20">
        <v>2.2936786762067198</v>
      </c>
      <c r="E10" s="20">
        <v>1.7930525422853401</v>
      </c>
      <c r="F10" s="20">
        <v>0.28098574619056998</v>
      </c>
      <c r="G10" t="s">
        <v>59</v>
      </c>
      <c r="H10" s="21">
        <v>14487.2510071739</v>
      </c>
      <c r="I10" s="21">
        <v>11033.1451577888</v>
      </c>
      <c r="J10" s="21">
        <v>18635.9919959404</v>
      </c>
      <c r="K10" s="21">
        <v>14596.416609735999</v>
      </c>
      <c r="L10" s="21">
        <v>2295.6371439803102</v>
      </c>
    </row>
    <row r="11" spans="1:12" x14ac:dyDescent="0.35">
      <c r="A11" s="14" t="s">
        <v>45</v>
      </c>
      <c r="B11" s="20">
        <v>13.216280208849099</v>
      </c>
      <c r="C11" s="20">
        <v>12.0284945399442</v>
      </c>
      <c r="D11" s="20">
        <v>14.422928935489301</v>
      </c>
      <c r="E11" s="20">
        <v>13.220067163015299</v>
      </c>
      <c r="F11" s="20">
        <v>0.729666650540858</v>
      </c>
      <c r="G11" t="s">
        <v>59</v>
      </c>
      <c r="H11" s="21">
        <v>107559.24433897799</v>
      </c>
      <c r="I11" s="21">
        <v>98140.292233889195</v>
      </c>
      <c r="J11" s="21">
        <v>117513.08569797799</v>
      </c>
      <c r="K11" s="21">
        <v>107612.73624828699</v>
      </c>
      <c r="L11" s="21">
        <v>5965.2650123291896</v>
      </c>
    </row>
    <row r="12" spans="1:12" x14ac:dyDescent="0.35">
      <c r="A12" s="14" t="s">
        <v>65</v>
      </c>
      <c r="B12" s="20">
        <v>8.8642119715175394</v>
      </c>
      <c r="C12" s="20">
        <v>7.8505676914370301</v>
      </c>
      <c r="D12" s="20">
        <v>9.9914941308547807</v>
      </c>
      <c r="E12" s="20">
        <v>8.8808259586865308</v>
      </c>
      <c r="F12" s="20">
        <v>0.66747654550427904</v>
      </c>
      <c r="G12" t="s">
        <v>59</v>
      </c>
      <c r="H12" s="21">
        <v>72049.549757591099</v>
      </c>
      <c r="I12" s="21">
        <v>64090.496257153602</v>
      </c>
      <c r="J12" s="21">
        <v>81258.610895380203</v>
      </c>
      <c r="K12" s="21">
        <v>72288.527225628393</v>
      </c>
      <c r="L12" s="21">
        <v>5415.0528254615901</v>
      </c>
    </row>
    <row r="13" spans="1:12" x14ac:dyDescent="0.35">
      <c r="A13" s="14" t="s">
        <v>66</v>
      </c>
      <c r="B13" s="20">
        <v>16.945860106969999</v>
      </c>
      <c r="C13" s="20">
        <v>16.1116378173197</v>
      </c>
      <c r="D13" s="20">
        <v>17.896677991305701</v>
      </c>
      <c r="E13" s="20">
        <v>16.9626009073238</v>
      </c>
      <c r="F13" s="20">
        <v>0.54848773533845097</v>
      </c>
      <c r="G13" t="s">
        <v>59</v>
      </c>
      <c r="H13" s="29">
        <v>137944.38280237501</v>
      </c>
      <c r="I13" s="29">
        <v>130503.051293835</v>
      </c>
      <c r="J13" s="29">
        <v>146151.958556678</v>
      </c>
      <c r="K13" s="29">
        <v>138086.431204352</v>
      </c>
      <c r="L13" s="29">
        <v>4787.9756716734501</v>
      </c>
    </row>
    <row r="14" spans="1:12" x14ac:dyDescent="0.35">
      <c r="A14" s="26" t="s">
        <v>47</v>
      </c>
      <c r="B14" s="26"/>
      <c r="C14" s="26"/>
      <c r="D14" s="26"/>
      <c r="E14" s="26"/>
      <c r="F14" s="26"/>
      <c r="G14" s="1"/>
      <c r="H14" s="30"/>
      <c r="I14" s="30"/>
      <c r="J14" s="30"/>
      <c r="K14" s="30">
        <f>SUM(K5:K13)</f>
        <v>814077.34134682058</v>
      </c>
      <c r="L14" s="26"/>
    </row>
    <row r="15" spans="1:12" x14ac:dyDescent="0.35">
      <c r="A15" s="14" t="s">
        <v>130</v>
      </c>
    </row>
    <row r="20" spans="3:4" customFormat="1" x14ac:dyDescent="0.35">
      <c r="C20" s="31"/>
      <c r="D20" s="31"/>
    </row>
  </sheetData>
  <mergeCells count="4">
    <mergeCell ref="B2:F2"/>
    <mergeCell ref="H2:L2"/>
    <mergeCell ref="C3:D3"/>
    <mergeCell ref="I3:J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C366F-CA64-4162-AC0E-9193389D3719}">
  <dimension ref="A1:J36"/>
  <sheetViews>
    <sheetView zoomScale="80" zoomScaleNormal="80" workbookViewId="0">
      <selection sqref="A1:J1"/>
    </sheetView>
  </sheetViews>
  <sheetFormatPr defaultRowHeight="14" x14ac:dyDescent="0.3"/>
  <cols>
    <col min="1" max="1" width="9.453125" style="14" customWidth="1"/>
    <col min="2" max="2" width="6.26953125" style="14" bestFit="1" customWidth="1"/>
    <col min="3" max="3" width="15.453125" style="14" bestFit="1" customWidth="1"/>
    <col min="4" max="4" width="7.08984375" style="14" bestFit="1" customWidth="1"/>
    <col min="5" max="5" width="9.08984375" style="14" bestFit="1" customWidth="1"/>
    <col min="6" max="6" width="11.453125" style="14" bestFit="1" customWidth="1"/>
    <col min="7" max="7" width="2.6328125" style="14" customWidth="1"/>
    <col min="8" max="8" width="9.08984375" style="14" bestFit="1" customWidth="1"/>
    <col min="9" max="9" width="11.453125" style="14" bestFit="1" customWidth="1"/>
    <col min="10" max="10" width="16" style="14" bestFit="1" customWidth="1"/>
    <col min="11" max="16384" width="8.7265625" style="14"/>
  </cols>
  <sheetData>
    <row r="1" spans="1:10" ht="60" customHeight="1" x14ac:dyDescent="0.3">
      <c r="A1" s="227" t="s">
        <v>350</v>
      </c>
      <c r="B1" s="227"/>
      <c r="C1" s="227"/>
      <c r="D1" s="227"/>
      <c r="E1" s="227"/>
      <c r="F1" s="227"/>
      <c r="G1" s="227"/>
      <c r="H1" s="227"/>
      <c r="I1" s="227"/>
      <c r="J1" s="227"/>
    </row>
    <row r="2" spans="1:10" x14ac:dyDescent="0.3">
      <c r="E2" s="222" t="s">
        <v>58</v>
      </c>
      <c r="F2" s="222"/>
      <c r="G2" s="48"/>
      <c r="H2" s="222" t="s">
        <v>61</v>
      </c>
      <c r="I2" s="222"/>
    </row>
    <row r="3" spans="1:10" x14ac:dyDescent="0.3">
      <c r="A3" s="3" t="s">
        <v>353</v>
      </c>
      <c r="B3" s="3" t="s">
        <v>18</v>
      </c>
      <c r="C3" s="60" t="s">
        <v>3</v>
      </c>
      <c r="D3" s="60" t="s">
        <v>19</v>
      </c>
      <c r="E3" s="27" t="s">
        <v>4</v>
      </c>
      <c r="F3" s="27" t="s">
        <v>136</v>
      </c>
      <c r="G3" s="27"/>
      <c r="H3" s="27" t="s">
        <v>4</v>
      </c>
      <c r="I3" s="27" t="s">
        <v>136</v>
      </c>
      <c r="J3" s="27" t="s">
        <v>137</v>
      </c>
    </row>
    <row r="4" spans="1:10" x14ac:dyDescent="0.3">
      <c r="A4" s="2" t="s">
        <v>133</v>
      </c>
      <c r="B4" s="2" t="s">
        <v>0</v>
      </c>
      <c r="C4" s="61" t="s">
        <v>7</v>
      </c>
      <c r="D4" s="62" t="s">
        <v>24</v>
      </c>
      <c r="E4" s="22">
        <v>10620.340217110999</v>
      </c>
      <c r="F4" s="147">
        <v>3.0678502715331799</v>
      </c>
      <c r="G4" s="147"/>
      <c r="H4" s="22">
        <v>2665.194005804</v>
      </c>
      <c r="I4" s="147">
        <v>2.5632408297655398</v>
      </c>
      <c r="J4" s="148">
        <v>3.9848281941138501</v>
      </c>
    </row>
    <row r="5" spans="1:10" x14ac:dyDescent="0.3">
      <c r="A5" s="2" t="s">
        <v>133</v>
      </c>
      <c r="B5" s="2" t="s">
        <v>0</v>
      </c>
      <c r="C5" s="62" t="s">
        <v>8</v>
      </c>
      <c r="D5" s="62" t="s">
        <v>25</v>
      </c>
      <c r="E5" s="22">
        <v>22969.032710157</v>
      </c>
      <c r="F5" s="147">
        <v>6.6349619500115997</v>
      </c>
      <c r="G5" s="147"/>
      <c r="H5" s="22">
        <v>7062.9644548901097</v>
      </c>
      <c r="I5" s="147">
        <v>6.7927808746874403</v>
      </c>
      <c r="J5" s="148">
        <v>3.2520385536209502</v>
      </c>
    </row>
    <row r="6" spans="1:10" x14ac:dyDescent="0.3">
      <c r="A6" s="2" t="s">
        <v>133</v>
      </c>
      <c r="B6" s="2" t="s">
        <v>0</v>
      </c>
      <c r="C6" s="62" t="s">
        <v>9</v>
      </c>
      <c r="D6" s="62" t="s">
        <v>26</v>
      </c>
      <c r="E6" s="22">
        <v>20420.839774968801</v>
      </c>
      <c r="F6" s="147">
        <v>5.8988768314255902</v>
      </c>
      <c r="G6" s="147"/>
      <c r="H6" s="22">
        <v>3471.0352832194999</v>
      </c>
      <c r="I6" s="147">
        <v>3.3382558043166002</v>
      </c>
      <c r="J6" s="148">
        <v>5.8832129634902</v>
      </c>
    </row>
    <row r="7" spans="1:10" x14ac:dyDescent="0.3">
      <c r="A7" s="2" t="s">
        <v>133</v>
      </c>
      <c r="B7" s="2" t="s">
        <v>0</v>
      </c>
      <c r="C7" s="62" t="s">
        <v>10</v>
      </c>
      <c r="D7" s="62" t="s">
        <v>27</v>
      </c>
      <c r="E7" s="22">
        <v>42604.480450973497</v>
      </c>
      <c r="F7" s="147">
        <v>12.3069660903578</v>
      </c>
      <c r="G7" s="147"/>
      <c r="H7" s="22">
        <v>9243.3637512061105</v>
      </c>
      <c r="I7" s="147">
        <v>8.8897721216054002</v>
      </c>
      <c r="J7" s="148">
        <v>4.60919656498581</v>
      </c>
    </row>
    <row r="8" spans="1:10" x14ac:dyDescent="0.3">
      <c r="A8" s="2" t="s">
        <v>133</v>
      </c>
      <c r="B8" s="2" t="s">
        <v>1</v>
      </c>
      <c r="C8" s="63" t="s">
        <v>22</v>
      </c>
      <c r="D8" s="62" t="s">
        <v>23</v>
      </c>
      <c r="E8" s="22">
        <v>2489.3713009061198</v>
      </c>
      <c r="F8" s="147">
        <v>0.71909357565846399</v>
      </c>
      <c r="G8" s="147"/>
      <c r="H8" s="22">
        <v>1538.3662937061099</v>
      </c>
      <c r="I8" s="147">
        <v>1.47951829644501</v>
      </c>
      <c r="J8" s="148">
        <v>1.61819152635548</v>
      </c>
    </row>
    <row r="9" spans="1:10" x14ac:dyDescent="0.3">
      <c r="A9" s="2" t="s">
        <v>351</v>
      </c>
      <c r="B9" s="2" t="s">
        <v>0</v>
      </c>
      <c r="C9" s="61" t="s">
        <v>7</v>
      </c>
      <c r="D9" s="62" t="s">
        <v>24</v>
      </c>
      <c r="E9" s="22">
        <v>11837.7516973732</v>
      </c>
      <c r="F9" s="147">
        <v>3.4195184915655701</v>
      </c>
      <c r="G9" s="147"/>
      <c r="H9" s="22">
        <v>5796.4117658073801</v>
      </c>
      <c r="I9" s="147">
        <v>5.5746783430757301</v>
      </c>
      <c r="J9" s="148">
        <v>2.04225513570365</v>
      </c>
    </row>
    <row r="10" spans="1:10" x14ac:dyDescent="0.3">
      <c r="A10" s="2" t="s">
        <v>351</v>
      </c>
      <c r="B10" s="2" t="s">
        <v>0</v>
      </c>
      <c r="C10" s="62" t="s">
        <v>8</v>
      </c>
      <c r="D10" s="62" t="s">
        <v>28</v>
      </c>
      <c r="E10" s="22">
        <v>71763.329801774598</v>
      </c>
      <c r="F10" s="147">
        <v>20.729952743301698</v>
      </c>
      <c r="G10" s="147"/>
      <c r="H10" s="22">
        <v>27032.234485102599</v>
      </c>
      <c r="I10" s="147">
        <v>25.9981551065767</v>
      </c>
      <c r="J10" s="148">
        <v>2.6547316997166099</v>
      </c>
    </row>
    <row r="11" spans="1:10" x14ac:dyDescent="0.3">
      <c r="A11" s="2" t="s">
        <v>351</v>
      </c>
      <c r="B11" s="2" t="s">
        <v>0</v>
      </c>
      <c r="C11" s="62" t="s">
        <v>9</v>
      </c>
      <c r="D11" s="62" t="s">
        <v>29</v>
      </c>
      <c r="E11" s="22">
        <v>82648.674318309393</v>
      </c>
      <c r="F11" s="147">
        <v>23.874353623885501</v>
      </c>
      <c r="G11" s="147"/>
      <c r="H11" s="22">
        <v>16073.5332907579</v>
      </c>
      <c r="I11" s="147">
        <v>15.458663316720701</v>
      </c>
      <c r="J11" s="148">
        <v>5.1419107935547199</v>
      </c>
    </row>
    <row r="12" spans="1:10" x14ac:dyDescent="0.3">
      <c r="A12" s="2" t="s">
        <v>351</v>
      </c>
      <c r="B12" s="2" t="s">
        <v>0</v>
      </c>
      <c r="C12" s="62" t="s">
        <v>10</v>
      </c>
      <c r="D12" s="62" t="s">
        <v>30</v>
      </c>
      <c r="E12" s="22">
        <v>33003.498607331203</v>
      </c>
      <c r="F12" s="147">
        <v>9.53357332196539</v>
      </c>
      <c r="G12" s="147"/>
      <c r="H12" s="22">
        <v>7030.8539956577197</v>
      </c>
      <c r="I12" s="147">
        <v>6.76189875504146</v>
      </c>
      <c r="J12" s="148">
        <v>4.6940952873881701</v>
      </c>
    </row>
    <row r="13" spans="1:10" x14ac:dyDescent="0.3">
      <c r="A13" s="2" t="s">
        <v>351</v>
      </c>
      <c r="B13" s="2" t="s">
        <v>1</v>
      </c>
      <c r="C13" s="61" t="s">
        <v>7</v>
      </c>
      <c r="D13" s="62" t="s">
        <v>24</v>
      </c>
      <c r="E13" s="22">
        <v>4350.8640056683298</v>
      </c>
      <c r="F13" s="147">
        <v>1.2568146639679301</v>
      </c>
      <c r="G13" s="147"/>
      <c r="H13" s="22">
        <v>3764.4175714662501</v>
      </c>
      <c r="I13" s="147">
        <v>3.6204151737007599</v>
      </c>
      <c r="J13" s="148">
        <v>1.15578676463717</v>
      </c>
    </row>
    <row r="14" spans="1:10" x14ac:dyDescent="0.3">
      <c r="A14" s="2" t="s">
        <v>351</v>
      </c>
      <c r="B14" s="2" t="s">
        <v>1</v>
      </c>
      <c r="C14" s="62" t="s">
        <v>8</v>
      </c>
      <c r="D14" s="62" t="s">
        <v>28</v>
      </c>
      <c r="E14" s="22">
        <v>5582.1267598221102</v>
      </c>
      <c r="F14" s="147">
        <v>1.6124840396602</v>
      </c>
      <c r="G14" s="147"/>
      <c r="H14" s="22">
        <v>6358.9403827450396</v>
      </c>
      <c r="I14" s="147">
        <v>6.1156882341778998</v>
      </c>
      <c r="J14" s="148">
        <v>0.87783914045949996</v>
      </c>
    </row>
    <row r="15" spans="1:10" x14ac:dyDescent="0.3">
      <c r="A15" s="2" t="s">
        <v>351</v>
      </c>
      <c r="B15" s="2" t="s">
        <v>1</v>
      </c>
      <c r="C15" s="62" t="s">
        <v>9</v>
      </c>
      <c r="D15" s="62" t="s">
        <v>29</v>
      </c>
      <c r="E15" s="22">
        <v>6680.8642827235099</v>
      </c>
      <c r="F15" s="147">
        <v>1.9298714433655799</v>
      </c>
      <c r="G15" s="147"/>
      <c r="H15" s="22">
        <v>6047.6968959144097</v>
      </c>
      <c r="I15" s="147">
        <v>5.8163509207570003</v>
      </c>
      <c r="J15" s="148">
        <v>1.10469562177245</v>
      </c>
    </row>
    <row r="16" spans="1:10" x14ac:dyDescent="0.3">
      <c r="A16" s="2" t="s">
        <v>351</v>
      </c>
      <c r="B16" s="2" t="s">
        <v>1</v>
      </c>
      <c r="C16" s="62" t="s">
        <v>10</v>
      </c>
      <c r="D16" s="62" t="s">
        <v>30</v>
      </c>
      <c r="E16" s="22">
        <v>523.13361854305595</v>
      </c>
      <c r="F16" s="147">
        <v>0.15111527322916701</v>
      </c>
      <c r="G16" s="147"/>
      <c r="H16" s="22">
        <v>392.62085201674398</v>
      </c>
      <c r="I16" s="147">
        <v>0.37760170415926603</v>
      </c>
      <c r="J16" s="148">
        <v>1.33241425119403</v>
      </c>
    </row>
    <row r="17" spans="1:10" x14ac:dyDescent="0.3">
      <c r="A17" s="2" t="s">
        <v>133</v>
      </c>
      <c r="B17" s="2" t="s">
        <v>0</v>
      </c>
      <c r="C17" s="62" t="s">
        <v>11</v>
      </c>
      <c r="D17" s="62" t="s">
        <v>34</v>
      </c>
      <c r="E17" s="22">
        <v>7397.4952087485299</v>
      </c>
      <c r="F17" s="147">
        <v>2.13688142007544</v>
      </c>
      <c r="G17" s="147"/>
      <c r="H17" s="22">
        <v>1244.30463683671</v>
      </c>
      <c r="I17" s="147">
        <v>1.19670554671096</v>
      </c>
      <c r="J17" s="148">
        <v>5.9450836955446</v>
      </c>
    </row>
    <row r="18" spans="1:10" x14ac:dyDescent="0.3">
      <c r="A18" s="2" t="s">
        <v>133</v>
      </c>
      <c r="B18" s="2" t="s">
        <v>0</v>
      </c>
      <c r="C18" s="62" t="s">
        <v>12</v>
      </c>
      <c r="D18" s="62" t="s">
        <v>35</v>
      </c>
      <c r="E18" s="22">
        <v>5384.3787037724696</v>
      </c>
      <c r="F18" s="147">
        <v>1.5553614414152099</v>
      </c>
      <c r="G18" s="147"/>
      <c r="H18" s="22">
        <v>282.07655239578702</v>
      </c>
      <c r="I18" s="147">
        <v>0.27128611825099203</v>
      </c>
      <c r="J18" s="148">
        <v>19.0883597308631</v>
      </c>
    </row>
    <row r="19" spans="1:10" x14ac:dyDescent="0.3">
      <c r="A19" s="2" t="s">
        <v>133</v>
      </c>
      <c r="B19" s="2" t="s">
        <v>0</v>
      </c>
      <c r="C19" s="62" t="s">
        <v>15</v>
      </c>
      <c r="D19" s="62" t="s">
        <v>36</v>
      </c>
      <c r="E19" s="22">
        <v>3429.6309597772001</v>
      </c>
      <c r="F19" s="147">
        <v>0.990702186193541</v>
      </c>
      <c r="G19" s="147"/>
      <c r="H19" s="22">
        <v>379.07177931246298</v>
      </c>
      <c r="I19" s="147">
        <v>0.364570931808193</v>
      </c>
      <c r="J19" s="148">
        <v>9.0474446976708602</v>
      </c>
    </row>
    <row r="20" spans="1:10" x14ac:dyDescent="0.3">
      <c r="A20" s="2" t="s">
        <v>133</v>
      </c>
      <c r="B20" s="2" t="s">
        <v>1</v>
      </c>
      <c r="C20" s="62" t="s">
        <v>11</v>
      </c>
      <c r="D20" s="62" t="s">
        <v>31</v>
      </c>
      <c r="E20" s="22">
        <v>40.919558133629998</v>
      </c>
      <c r="F20" s="147">
        <v>1.1820250101688599E-2</v>
      </c>
      <c r="G20" s="147"/>
      <c r="H20" s="22">
        <v>26.621803482615402</v>
      </c>
      <c r="I20" s="147">
        <v>2.5603424553721801E-2</v>
      </c>
      <c r="J20" s="148">
        <v>1.53706934845159</v>
      </c>
    </row>
    <row r="21" spans="1:10" x14ac:dyDescent="0.3">
      <c r="A21" s="2" t="s">
        <v>133</v>
      </c>
      <c r="B21" s="2" t="s">
        <v>1</v>
      </c>
      <c r="C21" s="62" t="s">
        <v>12</v>
      </c>
      <c r="D21" s="62" t="s">
        <v>32</v>
      </c>
      <c r="E21" s="22">
        <v>56.973268780129303</v>
      </c>
      <c r="F21" s="147">
        <v>1.64576138357268E-2</v>
      </c>
      <c r="G21" s="147"/>
      <c r="H21" s="22">
        <v>44.529652818873799</v>
      </c>
      <c r="I21" s="147">
        <v>4.2826234785181799E-2</v>
      </c>
      <c r="J21" s="148">
        <v>1.2794456092408899</v>
      </c>
    </row>
    <row r="22" spans="1:10" x14ac:dyDescent="0.3">
      <c r="A22" s="2" t="s">
        <v>133</v>
      </c>
      <c r="B22" s="2" t="s">
        <v>1</v>
      </c>
      <c r="C22" s="62" t="s">
        <v>15</v>
      </c>
      <c r="D22" s="62" t="s">
        <v>33</v>
      </c>
      <c r="E22" s="22">
        <v>51.443578428939198</v>
      </c>
      <c r="F22" s="147">
        <v>1.4860276867362901E-2</v>
      </c>
      <c r="G22" s="147"/>
      <c r="H22" s="22">
        <v>2.3188001619262901</v>
      </c>
      <c r="I22" s="147">
        <v>2.2300977858170602E-3</v>
      </c>
      <c r="J22" s="148">
        <v>22.185429893278702</v>
      </c>
    </row>
    <row r="23" spans="1:10" x14ac:dyDescent="0.3">
      <c r="A23" s="2" t="s">
        <v>351</v>
      </c>
      <c r="B23" s="2" t="s">
        <v>0</v>
      </c>
      <c r="C23" s="62" t="s">
        <v>11</v>
      </c>
      <c r="D23" s="62" t="s">
        <v>39</v>
      </c>
      <c r="E23" s="22">
        <v>11241.353734115</v>
      </c>
      <c r="F23" s="147">
        <v>3.2472396741153</v>
      </c>
      <c r="G23" s="147"/>
      <c r="H23" s="22">
        <v>4371.4108454755897</v>
      </c>
      <c r="I23" s="147">
        <v>4.2041887901600399</v>
      </c>
      <c r="J23" s="148">
        <v>2.5715619353760402</v>
      </c>
    </row>
    <row r="24" spans="1:10" x14ac:dyDescent="0.3">
      <c r="A24" s="2" t="s">
        <v>351</v>
      </c>
      <c r="B24" s="2" t="s">
        <v>0</v>
      </c>
      <c r="C24" s="62" t="s">
        <v>12</v>
      </c>
      <c r="D24" s="62" t="s">
        <v>40</v>
      </c>
      <c r="E24" s="22">
        <v>2046.0707394380299</v>
      </c>
      <c r="F24" s="147">
        <v>0.59103932126842396</v>
      </c>
      <c r="G24" s="147"/>
      <c r="H24" s="22">
        <v>961.94998993623403</v>
      </c>
      <c r="I24" s="147">
        <v>0.92515197206189104</v>
      </c>
      <c r="J24" s="148">
        <v>2.1270032338933298</v>
      </c>
    </row>
    <row r="25" spans="1:10" x14ac:dyDescent="0.3">
      <c r="A25" s="2" t="s">
        <v>351</v>
      </c>
      <c r="B25" s="2" t="s">
        <v>1</v>
      </c>
      <c r="C25" s="62" t="s">
        <v>11</v>
      </c>
      <c r="D25" s="62" t="s">
        <v>37</v>
      </c>
      <c r="E25" s="22">
        <v>81.888973958331405</v>
      </c>
      <c r="F25" s="147">
        <v>2.36549023720426E-2</v>
      </c>
      <c r="G25" s="147"/>
      <c r="H25" s="22">
        <v>40.6551338157267</v>
      </c>
      <c r="I25" s="147">
        <v>3.9099929952234699E-2</v>
      </c>
      <c r="J25" s="148">
        <v>2.0142345202822498</v>
      </c>
    </row>
    <row r="26" spans="1:10" x14ac:dyDescent="0.3">
      <c r="A26" s="2" t="s">
        <v>351</v>
      </c>
      <c r="B26" s="2" t="s">
        <v>1</v>
      </c>
      <c r="C26" s="62" t="s">
        <v>12</v>
      </c>
      <c r="D26" s="62" t="s">
        <v>38</v>
      </c>
      <c r="E26" s="22">
        <v>63.273932370096098</v>
      </c>
      <c r="F26" s="147">
        <v>1.8277658402112301E-2</v>
      </c>
      <c r="G26" s="147"/>
      <c r="H26" s="22">
        <v>35.8989485710797</v>
      </c>
      <c r="I26" s="147">
        <v>3.4525685755955299E-2</v>
      </c>
      <c r="J26" s="148">
        <v>1.76255670120293</v>
      </c>
    </row>
    <row r="27" spans="1:10" x14ac:dyDescent="0.3">
      <c r="A27" s="2" t="s">
        <v>133</v>
      </c>
      <c r="B27" s="2" t="s">
        <v>0</v>
      </c>
      <c r="C27" s="61" t="s">
        <v>13</v>
      </c>
      <c r="D27" s="62" t="s">
        <v>41</v>
      </c>
      <c r="E27" s="22">
        <v>711.79791376207902</v>
      </c>
      <c r="F27" s="147">
        <v>0.20561388603102099</v>
      </c>
      <c r="G27" s="147"/>
      <c r="H27" s="22">
        <v>88.508868548127097</v>
      </c>
      <c r="I27" s="147">
        <v>8.5123088662534804E-2</v>
      </c>
      <c r="J27" s="148">
        <v>8.0421083834670792</v>
      </c>
    </row>
    <row r="28" spans="1:10" x14ac:dyDescent="0.3">
      <c r="A28" s="2" t="s">
        <v>133</v>
      </c>
      <c r="B28" s="2" t="s">
        <v>0</v>
      </c>
      <c r="C28" s="62" t="s">
        <v>14</v>
      </c>
      <c r="D28" s="62" t="s">
        <v>42</v>
      </c>
      <c r="E28" s="22">
        <v>143.21050040179</v>
      </c>
      <c r="F28" s="147">
        <v>4.1368577989260302E-2</v>
      </c>
      <c r="G28" s="147"/>
      <c r="H28" s="22">
        <v>3.9646470257034001</v>
      </c>
      <c r="I28" s="147">
        <v>3.8129851372023598E-3</v>
      </c>
      <c r="J28" s="148">
        <v>36.1218790659888</v>
      </c>
    </row>
    <row r="29" spans="1:10" x14ac:dyDescent="0.3">
      <c r="A29" s="2" t="s">
        <v>351</v>
      </c>
      <c r="B29" s="2" t="s">
        <v>0</v>
      </c>
      <c r="C29" s="62" t="s">
        <v>13</v>
      </c>
      <c r="D29" s="62" t="s">
        <v>43</v>
      </c>
      <c r="E29" s="22">
        <v>17.896996327859899</v>
      </c>
      <c r="F29" s="147">
        <v>5.1698254407700102E-3</v>
      </c>
      <c r="G29" s="147"/>
      <c r="H29" s="22">
        <v>12.8237594704171</v>
      </c>
      <c r="I29" s="147">
        <v>1.23332049352068E-2</v>
      </c>
      <c r="J29" s="148">
        <v>1.39561229054133</v>
      </c>
    </row>
    <row r="30" spans="1:10" x14ac:dyDescent="0.3">
      <c r="A30" s="2" t="s">
        <v>351</v>
      </c>
      <c r="B30" s="2" t="s">
        <v>0</v>
      </c>
      <c r="C30" s="62" t="s">
        <v>14</v>
      </c>
      <c r="D30" s="62" t="s">
        <v>44</v>
      </c>
      <c r="E30" s="22">
        <v>6.0201735800321803</v>
      </c>
      <c r="F30" s="147">
        <v>1.73902066926463E-3</v>
      </c>
      <c r="G30" s="147"/>
      <c r="H30" s="22">
        <v>3.6438793323402199</v>
      </c>
      <c r="I30" s="147">
        <v>3.5044879521164999E-3</v>
      </c>
      <c r="J30" s="148">
        <v>1.6521330787772801</v>
      </c>
    </row>
    <row r="31" spans="1:10" x14ac:dyDescent="0.3">
      <c r="A31" s="3" t="s">
        <v>352</v>
      </c>
      <c r="B31" s="3" t="s">
        <v>1</v>
      </c>
      <c r="C31" s="64" t="s">
        <v>16</v>
      </c>
      <c r="D31" s="64" t="s">
        <v>46</v>
      </c>
      <c r="E31" s="40">
        <v>15.1683906374065</v>
      </c>
      <c r="F31" s="149">
        <v>4.3816252948954398E-3</v>
      </c>
      <c r="G31" s="149"/>
      <c r="H31" s="40">
        <v>2.09828743619186</v>
      </c>
      <c r="I31" s="149">
        <v>2.01802045829251E-3</v>
      </c>
      <c r="J31" s="150">
        <v>7.2289384074735397</v>
      </c>
    </row>
    <row r="32" spans="1:10" x14ac:dyDescent="0.3">
      <c r="A32" s="2" t="s">
        <v>352</v>
      </c>
      <c r="B32" s="2" t="s">
        <v>138</v>
      </c>
      <c r="C32" s="63" t="s">
        <v>138</v>
      </c>
      <c r="D32" s="63">
        <v>2022</v>
      </c>
      <c r="E32" s="151">
        <f>SUM(E4:E31)</f>
        <v>346181.83017789345</v>
      </c>
      <c r="F32" s="151">
        <f>SUM(F4:F31)</f>
        <v>99.999999999999758</v>
      </c>
      <c r="G32" s="151"/>
      <c r="H32" s="151">
        <f>SUM(H4:H31)</f>
        <v>103977.51061291365</v>
      </c>
      <c r="I32" s="151">
        <f>SUM(I4:I31)</f>
        <v>99.999999999999844</v>
      </c>
      <c r="J32" s="148">
        <f>E32/H32</f>
        <v>3.3293914052881628</v>
      </c>
    </row>
    <row r="33" spans="1:10" x14ac:dyDescent="0.3">
      <c r="A33" s="2" t="s">
        <v>352</v>
      </c>
      <c r="B33" s="2" t="s">
        <v>138</v>
      </c>
      <c r="C33" s="63" t="s">
        <v>138</v>
      </c>
      <c r="D33" s="63">
        <v>2007</v>
      </c>
      <c r="E33" s="151">
        <v>101357</v>
      </c>
      <c r="F33" s="151">
        <v>100</v>
      </c>
      <c r="G33" s="54"/>
      <c r="H33" s="151">
        <v>189975</v>
      </c>
      <c r="I33" s="54">
        <v>100</v>
      </c>
      <c r="J33" s="148">
        <f t="shared" ref="J33:J35" si="0">E33/H33</f>
        <v>0.53352809580207927</v>
      </c>
    </row>
    <row r="34" spans="1:10" x14ac:dyDescent="0.3">
      <c r="A34" s="2" t="s">
        <v>352</v>
      </c>
      <c r="B34" s="2" t="s">
        <v>138</v>
      </c>
      <c r="C34" s="63" t="s">
        <v>138</v>
      </c>
      <c r="D34" s="63">
        <v>2008</v>
      </c>
      <c r="E34" s="151">
        <v>157791</v>
      </c>
      <c r="F34" s="151">
        <v>100</v>
      </c>
      <c r="G34" s="54"/>
      <c r="H34" s="151">
        <v>222251</v>
      </c>
      <c r="I34" s="54">
        <v>100</v>
      </c>
      <c r="J34" s="148">
        <f t="shared" si="0"/>
        <v>0.70996755920108345</v>
      </c>
    </row>
    <row r="35" spans="1:10" x14ac:dyDescent="0.3">
      <c r="A35" s="3" t="s">
        <v>352</v>
      </c>
      <c r="B35" s="3" t="s">
        <v>138</v>
      </c>
      <c r="C35" s="60" t="s">
        <v>138</v>
      </c>
      <c r="D35" s="60">
        <v>2009</v>
      </c>
      <c r="E35" s="152">
        <v>196142</v>
      </c>
      <c r="F35" s="152">
        <v>100</v>
      </c>
      <c r="G35" s="27"/>
      <c r="H35" s="152">
        <v>440403</v>
      </c>
      <c r="I35" s="27">
        <v>100</v>
      </c>
      <c r="J35" s="150">
        <f t="shared" si="0"/>
        <v>0.44536935488632001</v>
      </c>
    </row>
    <row r="36" spans="1:10" x14ac:dyDescent="0.3">
      <c r="A36" s="14" t="s">
        <v>139</v>
      </c>
    </row>
  </sheetData>
  <mergeCells count="3">
    <mergeCell ref="E2:F2"/>
    <mergeCell ref="H2:I2"/>
    <mergeCell ref="A1:J1"/>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C5EC-6A5D-4917-8B0F-25570CA46645}">
  <dimension ref="A1:F24"/>
  <sheetViews>
    <sheetView workbookViewId="0"/>
  </sheetViews>
  <sheetFormatPr defaultRowHeight="14" x14ac:dyDescent="0.3"/>
  <cols>
    <col min="1" max="1" width="18.81640625" style="14" bestFit="1" customWidth="1"/>
    <col min="2" max="6" width="11.26953125" style="14" customWidth="1"/>
    <col min="7" max="16384" width="8.7265625" style="14"/>
  </cols>
  <sheetData>
    <row r="1" spans="1:6" x14ac:dyDescent="0.3">
      <c r="A1" s="14" t="s">
        <v>197</v>
      </c>
    </row>
    <row r="2" spans="1:6" x14ac:dyDescent="0.3">
      <c r="A2" s="222" t="s">
        <v>22</v>
      </c>
      <c r="B2" s="222"/>
      <c r="C2" s="222"/>
      <c r="D2" s="222"/>
      <c r="E2" s="222"/>
      <c r="F2" s="222"/>
    </row>
    <row r="3" spans="1:6" x14ac:dyDescent="0.3">
      <c r="A3" s="26" t="s">
        <v>195</v>
      </c>
      <c r="B3" s="27">
        <v>2007</v>
      </c>
      <c r="C3" s="27">
        <v>2008</v>
      </c>
      <c r="D3" s="27">
        <v>2009</v>
      </c>
      <c r="E3" s="27" t="s">
        <v>196</v>
      </c>
      <c r="F3" s="27">
        <v>2022</v>
      </c>
    </row>
    <row r="4" spans="1:6" x14ac:dyDescent="0.3">
      <c r="A4" s="14" t="s">
        <v>58</v>
      </c>
      <c r="B4" s="88">
        <v>0.20419822956505373</v>
      </c>
      <c r="C4" s="88">
        <v>0.28515003285390961</v>
      </c>
      <c r="D4" s="88">
        <v>0.25644657608165278</v>
      </c>
      <c r="E4" s="88">
        <v>0.24859827950020538</v>
      </c>
      <c r="F4" s="88">
        <v>0.57982720268727805</v>
      </c>
    </row>
    <row r="5" spans="1:6" x14ac:dyDescent="0.3">
      <c r="A5" s="14" t="s">
        <v>60</v>
      </c>
      <c r="B5" s="88">
        <v>4.5336308703630267E-3</v>
      </c>
      <c r="C5" s="88">
        <v>1.0109269669757368E-2</v>
      </c>
      <c r="D5" s="88">
        <v>4.0054305084356581E-3</v>
      </c>
      <c r="E5" s="88">
        <v>6.2161103495186843E-3</v>
      </c>
      <c r="F5" s="88">
        <v>3.5917224007511399E-2</v>
      </c>
    </row>
    <row r="6" spans="1:6" x14ac:dyDescent="0.3">
      <c r="A6" s="14" t="s">
        <v>61</v>
      </c>
      <c r="B6" s="88">
        <v>0.59776376724896996</v>
      </c>
      <c r="C6" s="88">
        <v>0.52192450901657295</v>
      </c>
      <c r="D6" s="88">
        <v>0.60381254987055188</v>
      </c>
      <c r="E6" s="88">
        <v>0.57450027537869819</v>
      </c>
      <c r="F6" s="88">
        <v>0.177303080951831</v>
      </c>
    </row>
    <row r="7" spans="1:6" x14ac:dyDescent="0.3">
      <c r="A7" s="14" t="s">
        <v>174</v>
      </c>
      <c r="B7" s="88">
        <v>1.2609475927058618E-2</v>
      </c>
      <c r="C7" s="88">
        <v>1.6826068968873963E-2</v>
      </c>
      <c r="D7" s="88">
        <v>2.3134195555708633E-3</v>
      </c>
      <c r="E7" s="88">
        <v>1.0582988150501148E-2</v>
      </c>
      <c r="F7" s="88">
        <v>2.8866326891852701E-3</v>
      </c>
    </row>
    <row r="8" spans="1:6" x14ac:dyDescent="0.3">
      <c r="A8" s="14" t="s">
        <v>175</v>
      </c>
      <c r="B8" s="88">
        <v>2.8935924235600932E-3</v>
      </c>
      <c r="C8" s="88">
        <v>1.3465235696381203E-2</v>
      </c>
      <c r="D8" s="88">
        <v>8.3466799846154734E-3</v>
      </c>
      <c r="E8" s="88">
        <v>8.2351693681855884E-3</v>
      </c>
      <c r="F8" s="88">
        <v>1.01015704974101E-2</v>
      </c>
    </row>
    <row r="9" spans="1:6" x14ac:dyDescent="0.3">
      <c r="A9" s="14" t="s">
        <v>176</v>
      </c>
      <c r="B9" s="88">
        <v>8.3749504291657992E-3</v>
      </c>
      <c r="C9" s="88">
        <v>3.348665157820447E-2</v>
      </c>
      <c r="D9" s="88">
        <v>4.4537631816120457E-2</v>
      </c>
      <c r="E9" s="88">
        <v>2.8799744607830243E-2</v>
      </c>
      <c r="F9" s="88">
        <v>1.6393221641014099E-2</v>
      </c>
    </row>
    <row r="10" spans="1:6" x14ac:dyDescent="0.3">
      <c r="A10" s="14" t="s">
        <v>45</v>
      </c>
      <c r="B10" s="88">
        <v>1.1429858109788475E-2</v>
      </c>
      <c r="C10" s="88">
        <v>1.9731814752622229E-2</v>
      </c>
      <c r="D10" s="88">
        <v>1.1643159338924576E-2</v>
      </c>
      <c r="E10" s="88">
        <v>1.4268277400445095E-2</v>
      </c>
      <c r="F10" s="88">
        <v>2.2679581461121701E-2</v>
      </c>
    </row>
    <row r="11" spans="1:6" x14ac:dyDescent="0.3">
      <c r="A11" s="14" t="s">
        <v>65</v>
      </c>
      <c r="B11" s="88">
        <v>1.6430631078728566E-2</v>
      </c>
      <c r="C11" s="88">
        <v>3.2089752013822977E-2</v>
      </c>
      <c r="D11" s="88">
        <v>2.3069614984988607E-2</v>
      </c>
      <c r="E11" s="88">
        <v>2.3863332692513384E-2</v>
      </c>
      <c r="F11" s="88">
        <v>2.1059165089773998E-2</v>
      </c>
    </row>
    <row r="12" spans="1:6" x14ac:dyDescent="0.3">
      <c r="A12" s="14" t="s">
        <v>66</v>
      </c>
      <c r="B12" s="88">
        <v>0.14176586434731175</v>
      </c>
      <c r="C12" s="88">
        <v>6.7216665449855204E-2</v>
      </c>
      <c r="D12" s="88">
        <v>4.5824937859139728E-2</v>
      </c>
      <c r="E12" s="88">
        <v>8.4935822552102233E-2</v>
      </c>
      <c r="F12" s="88">
        <v>0.13383232097487299</v>
      </c>
    </row>
    <row r="13" spans="1:6" x14ac:dyDescent="0.3">
      <c r="A13" s="222" t="s">
        <v>103</v>
      </c>
      <c r="B13" s="222"/>
      <c r="C13" s="222"/>
      <c r="D13" s="222"/>
      <c r="E13" s="222"/>
      <c r="F13" s="222"/>
    </row>
    <row r="14" spans="1:6" x14ac:dyDescent="0.3">
      <c r="A14" s="26" t="s">
        <v>195</v>
      </c>
      <c r="B14" s="27">
        <v>2007</v>
      </c>
      <c r="C14" s="27">
        <v>2008</v>
      </c>
      <c r="D14" s="27">
        <v>2009</v>
      </c>
      <c r="E14" s="27" t="s">
        <v>196</v>
      </c>
      <c r="F14" s="27">
        <v>2022</v>
      </c>
    </row>
    <row r="15" spans="1:6" x14ac:dyDescent="0.3">
      <c r="A15" s="14" t="s">
        <v>58</v>
      </c>
      <c r="B15" s="88">
        <v>0.12214804203343815</v>
      </c>
      <c r="C15" s="88">
        <v>0.13955784061696658</v>
      </c>
      <c r="D15" s="88">
        <v>2.1304232977333807E-2</v>
      </c>
      <c r="E15" s="88">
        <v>9.4336705209246183E-2</v>
      </c>
      <c r="F15" s="88">
        <v>0.11357635937376501</v>
      </c>
    </row>
    <row r="16" spans="1:6" x14ac:dyDescent="0.3">
      <c r="A16" s="14" t="s">
        <v>60</v>
      </c>
      <c r="B16" s="88">
        <v>1.2043018503001745E-3</v>
      </c>
      <c r="C16" s="88">
        <v>1.6315338474721507E-3</v>
      </c>
      <c r="D16" s="88">
        <v>1.4104269813227479E-3</v>
      </c>
      <c r="E16" s="88">
        <v>1.415420893031691E-3</v>
      </c>
      <c r="F16" s="88">
        <v>7.8245468311962194E-3</v>
      </c>
    </row>
    <row r="17" spans="1:6" x14ac:dyDescent="0.3">
      <c r="A17" s="14" t="s">
        <v>61</v>
      </c>
      <c r="B17" s="88">
        <v>3.6573535992407792E-2</v>
      </c>
      <c r="C17" s="88">
        <v>2.6906598114824334E-2</v>
      </c>
      <c r="D17" s="88">
        <v>2.3997857701973387E-2</v>
      </c>
      <c r="E17" s="88">
        <v>2.9159330603068506E-2</v>
      </c>
      <c r="F17" s="88">
        <v>2.773704516495E-2</v>
      </c>
    </row>
    <row r="18" spans="1:6" x14ac:dyDescent="0.3">
      <c r="A18" s="14" t="s">
        <v>174</v>
      </c>
      <c r="B18" s="88">
        <v>1.2733765200181396E-3</v>
      </c>
      <c r="C18" s="88">
        <v>8.6375321336760926E-4</v>
      </c>
      <c r="D18" s="88">
        <v>3.4897162424480358E-4</v>
      </c>
      <c r="E18" s="88">
        <v>8.2870045254351734E-4</v>
      </c>
      <c r="F18" s="88">
        <v>4.5203265393028698E-4</v>
      </c>
    </row>
    <row r="19" spans="1:6" x14ac:dyDescent="0.3">
      <c r="A19" s="14" t="s">
        <v>175</v>
      </c>
      <c r="B19" s="88">
        <v>7.2258111018010471E-3</v>
      </c>
      <c r="C19" s="88">
        <v>6.6803770351328189E-3</v>
      </c>
      <c r="D19" s="88">
        <v>8.5800974697133828E-3</v>
      </c>
      <c r="E19" s="88">
        <v>7.4954285355490827E-3</v>
      </c>
      <c r="F19" s="88">
        <v>9.7905708120613697E-3</v>
      </c>
    </row>
    <row r="20" spans="1:6" x14ac:dyDescent="0.3">
      <c r="A20" s="14" t="s">
        <v>176</v>
      </c>
      <c r="B20" s="88">
        <v>2.3656572755148316E-2</v>
      </c>
      <c r="C20" s="88">
        <v>2.8027420736932304E-2</v>
      </c>
      <c r="D20" s="88">
        <v>1.1437302643217712E-2</v>
      </c>
      <c r="E20" s="88">
        <v>2.1040432045099446E-2</v>
      </c>
      <c r="F20" s="88">
        <v>2.1023593046801601E-2</v>
      </c>
    </row>
    <row r="21" spans="1:6" x14ac:dyDescent="0.3">
      <c r="A21" s="14" t="s">
        <v>45</v>
      </c>
      <c r="B21" s="88">
        <v>0.60594402549155635</v>
      </c>
      <c r="C21" s="88">
        <v>0.60481576692373606</v>
      </c>
      <c r="D21" s="88">
        <v>0.87687602540707299</v>
      </c>
      <c r="E21" s="88">
        <v>0.69587860594078854</v>
      </c>
      <c r="F21" s="88">
        <v>0.35266530893317699</v>
      </c>
    </row>
    <row r="22" spans="1:6" x14ac:dyDescent="0.3">
      <c r="A22" s="14" t="s">
        <v>65</v>
      </c>
      <c r="B22" s="88">
        <v>0.1473632997270049</v>
      </c>
      <c r="C22" s="88">
        <v>0.12744130248500429</v>
      </c>
      <c r="D22" s="88">
        <v>4.9503078947559745E-2</v>
      </c>
      <c r="E22" s="88">
        <v>0.10810256038652298</v>
      </c>
      <c r="F22" s="88">
        <v>0.225369649799432</v>
      </c>
    </row>
    <row r="23" spans="1:6" x14ac:dyDescent="0.3">
      <c r="A23" s="14" t="s">
        <v>66</v>
      </c>
      <c r="B23" s="88">
        <v>5.4611034528325123E-2</v>
      </c>
      <c r="C23" s="88">
        <v>6.4075407026563835E-2</v>
      </c>
      <c r="D23" s="88">
        <v>6.5420062475614396E-3</v>
      </c>
      <c r="E23" s="88">
        <v>4.1742815934150135E-2</v>
      </c>
      <c r="F23" s="88">
        <v>0.24156089338468401</v>
      </c>
    </row>
    <row r="24" spans="1:6" x14ac:dyDescent="0.3">
      <c r="A24" s="14" t="s">
        <v>198</v>
      </c>
    </row>
  </sheetData>
  <mergeCells count="2">
    <mergeCell ref="A13:F13"/>
    <mergeCell ref="A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08289-8B9F-4E70-92C6-52E2B5C4D160}">
  <dimension ref="A1:K15"/>
  <sheetViews>
    <sheetView workbookViewId="0">
      <selection activeCell="A15" sqref="A15"/>
    </sheetView>
  </sheetViews>
  <sheetFormatPr defaultRowHeight="14.5" x14ac:dyDescent="0.35"/>
  <sheetData>
    <row r="1" spans="1:11" x14ac:dyDescent="0.35">
      <c r="A1" t="s">
        <v>313</v>
      </c>
    </row>
    <row r="2" spans="1:11" ht="16" thickBot="1" x14ac:dyDescent="0.4">
      <c r="A2" s="14"/>
      <c r="B2" s="215" t="s">
        <v>179</v>
      </c>
      <c r="C2" s="215"/>
      <c r="D2" s="215"/>
      <c r="E2" s="215"/>
      <c r="F2" s="215"/>
      <c r="G2" s="215"/>
      <c r="H2" s="215"/>
      <c r="I2" s="215"/>
      <c r="J2" s="215"/>
      <c r="K2" s="215"/>
    </row>
    <row r="3" spans="1:11" ht="15" thickBot="1" x14ac:dyDescent="0.4">
      <c r="A3" s="77" t="s">
        <v>180</v>
      </c>
      <c r="B3" s="214" t="s">
        <v>22</v>
      </c>
      <c r="C3" s="214"/>
      <c r="D3" s="78"/>
      <c r="E3" s="214" t="s">
        <v>108</v>
      </c>
      <c r="F3" s="214"/>
      <c r="G3" s="78"/>
      <c r="H3" s="214" t="s">
        <v>16</v>
      </c>
      <c r="I3" s="214"/>
      <c r="J3" s="78"/>
      <c r="K3" s="76" t="s">
        <v>47</v>
      </c>
    </row>
    <row r="4" spans="1:11" x14ac:dyDescent="0.35">
      <c r="A4" s="14"/>
      <c r="B4" s="79" t="s">
        <v>0</v>
      </c>
      <c r="C4" s="79" t="s">
        <v>1</v>
      </c>
      <c r="D4" s="78"/>
      <c r="E4" s="79" t="s">
        <v>0</v>
      </c>
      <c r="F4" s="79" t="s">
        <v>1</v>
      </c>
      <c r="G4" s="78"/>
      <c r="H4" s="79" t="s">
        <v>0</v>
      </c>
      <c r="I4" s="79" t="s">
        <v>1</v>
      </c>
      <c r="J4" s="78"/>
      <c r="K4" s="78"/>
    </row>
    <row r="5" spans="1:11" x14ac:dyDescent="0.35">
      <c r="A5" s="80" t="s">
        <v>181</v>
      </c>
      <c r="B5" s="81">
        <v>171705</v>
      </c>
      <c r="C5" s="81">
        <v>65841</v>
      </c>
      <c r="D5" s="78"/>
      <c r="E5" s="81">
        <v>173381</v>
      </c>
      <c r="F5" s="81">
        <v>20489</v>
      </c>
      <c r="G5" s="78"/>
      <c r="H5" s="81">
        <v>51547</v>
      </c>
      <c r="I5" s="81">
        <v>19975</v>
      </c>
      <c r="J5" s="78"/>
      <c r="K5" s="81">
        <v>502938</v>
      </c>
    </row>
    <row r="6" spans="1:11" ht="15" thickBot="1" x14ac:dyDescent="0.4">
      <c r="A6" s="82" t="s">
        <v>182</v>
      </c>
      <c r="B6" s="83">
        <v>251280</v>
      </c>
      <c r="C6" s="83">
        <v>13079</v>
      </c>
      <c r="D6" s="84"/>
      <c r="E6" s="83">
        <v>166791</v>
      </c>
      <c r="F6" s="83">
        <v>35000</v>
      </c>
      <c r="G6" s="84"/>
      <c r="H6" s="83">
        <v>92597</v>
      </c>
      <c r="I6" s="83">
        <v>18447</v>
      </c>
      <c r="J6" s="84"/>
      <c r="K6" s="83">
        <v>577194</v>
      </c>
    </row>
    <row r="7" spans="1:11" x14ac:dyDescent="0.35">
      <c r="A7" s="14"/>
      <c r="B7" s="14"/>
      <c r="C7" s="14"/>
      <c r="D7" s="14"/>
      <c r="E7" s="14"/>
      <c r="F7" s="14"/>
      <c r="G7" s="14"/>
      <c r="H7" s="14"/>
      <c r="I7" s="14"/>
      <c r="J7" s="14"/>
      <c r="K7" s="14"/>
    </row>
    <row r="8" spans="1:11" ht="15" thickBot="1" x14ac:dyDescent="0.4">
      <c r="A8" s="14"/>
      <c r="B8" s="215" t="s">
        <v>183</v>
      </c>
      <c r="C8" s="215"/>
      <c r="D8" s="215"/>
      <c r="E8" s="215"/>
      <c r="F8" s="215"/>
      <c r="G8" s="215"/>
      <c r="H8" s="215"/>
      <c r="I8" s="215"/>
      <c r="J8" s="215"/>
      <c r="K8" s="215"/>
    </row>
    <row r="9" spans="1:11" ht="15" thickBot="1" x14ac:dyDescent="0.4">
      <c r="A9" s="77" t="s">
        <v>180</v>
      </c>
      <c r="B9" s="214" t="s">
        <v>22</v>
      </c>
      <c r="C9" s="214"/>
      <c r="D9" s="78"/>
      <c r="E9" s="214" t="s">
        <v>108</v>
      </c>
      <c r="F9" s="214"/>
      <c r="G9" s="78"/>
      <c r="H9" s="214" t="s">
        <v>16</v>
      </c>
      <c r="I9" s="214"/>
      <c r="J9" s="78"/>
      <c r="K9" s="14"/>
    </row>
    <row r="10" spans="1:11" x14ac:dyDescent="0.35">
      <c r="A10" s="14"/>
      <c r="B10" s="79" t="s">
        <v>0</v>
      </c>
      <c r="C10" s="79" t="s">
        <v>1</v>
      </c>
      <c r="D10" s="78"/>
      <c r="E10" s="79" t="s">
        <v>0</v>
      </c>
      <c r="F10" s="79" t="s">
        <v>1</v>
      </c>
      <c r="G10" s="78"/>
      <c r="H10" s="79" t="s">
        <v>0</v>
      </c>
      <c r="I10" s="79" t="s">
        <v>1</v>
      </c>
      <c r="J10" s="78"/>
      <c r="K10" s="79" t="s">
        <v>47</v>
      </c>
    </row>
    <row r="11" spans="1:11" ht="15.5" x14ac:dyDescent="0.35">
      <c r="A11" s="80" t="s">
        <v>181</v>
      </c>
      <c r="B11" s="79" t="s">
        <v>184</v>
      </c>
      <c r="C11" s="79" t="s">
        <v>185</v>
      </c>
      <c r="D11" s="78"/>
      <c r="E11" s="79" t="s">
        <v>186</v>
      </c>
      <c r="F11" s="79" t="s">
        <v>187</v>
      </c>
      <c r="G11" s="78"/>
      <c r="H11" s="79" t="s">
        <v>188</v>
      </c>
      <c r="I11" s="79" t="s">
        <v>189</v>
      </c>
      <c r="J11" s="78"/>
      <c r="K11" s="81">
        <v>6460</v>
      </c>
    </row>
    <row r="12" spans="1:11" ht="16" thickBot="1" x14ac:dyDescent="0.4">
      <c r="A12" s="82" t="s">
        <v>182</v>
      </c>
      <c r="B12" s="84" t="s">
        <v>184</v>
      </c>
      <c r="C12" s="84" t="s">
        <v>190</v>
      </c>
      <c r="D12" s="84"/>
      <c r="E12" s="84" t="s">
        <v>186</v>
      </c>
      <c r="F12" s="84" t="s">
        <v>191</v>
      </c>
      <c r="G12" s="84"/>
      <c r="H12" s="84" t="s">
        <v>188</v>
      </c>
      <c r="I12" s="84" t="s">
        <v>190</v>
      </c>
      <c r="J12" s="84"/>
      <c r="K12" s="83">
        <v>5320</v>
      </c>
    </row>
    <row r="13" spans="1:11" ht="15.5" x14ac:dyDescent="0.35">
      <c r="A13" s="86" t="s">
        <v>192</v>
      </c>
    </row>
    <row r="14" spans="1:11" ht="15.5" x14ac:dyDescent="0.35">
      <c r="A14" s="86" t="s">
        <v>193</v>
      </c>
    </row>
    <row r="15" spans="1:11" ht="16" x14ac:dyDescent="0.35">
      <c r="A15" s="85" t="s">
        <v>194</v>
      </c>
    </row>
  </sheetData>
  <mergeCells count="8">
    <mergeCell ref="B9:C9"/>
    <mergeCell ref="E9:F9"/>
    <mergeCell ref="H9:I9"/>
    <mergeCell ref="B2:K2"/>
    <mergeCell ref="B3:C3"/>
    <mergeCell ref="E3:F3"/>
    <mergeCell ref="H3:I3"/>
    <mergeCell ref="B8:K8"/>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D0A0C-30CB-4058-9A62-CFC07D995F81}">
  <sheetPr>
    <tabColor rgb="FF00B0F0"/>
  </sheetPr>
  <dimension ref="A1:F42"/>
  <sheetViews>
    <sheetView workbookViewId="0"/>
  </sheetViews>
  <sheetFormatPr defaultRowHeight="14" x14ac:dyDescent="0.3"/>
  <cols>
    <col min="1" max="1" width="20.54296875" style="14" customWidth="1"/>
    <col min="2" max="2" width="19.26953125" style="14" bestFit="1" customWidth="1"/>
    <col min="3" max="3" width="13.453125" style="14" bestFit="1" customWidth="1"/>
    <col min="4" max="4" width="26.453125" style="14" bestFit="1" customWidth="1"/>
    <col min="5" max="5" width="17.36328125" style="14" bestFit="1" customWidth="1"/>
    <col min="6" max="6" width="11.7265625" style="14" bestFit="1" customWidth="1"/>
    <col min="7" max="7" width="13" style="14" customWidth="1"/>
    <col min="8" max="16384" width="8.7265625" style="14"/>
  </cols>
  <sheetData>
    <row r="1" spans="1:6" x14ac:dyDescent="0.3">
      <c r="A1" s="14" t="s">
        <v>199</v>
      </c>
    </row>
    <row r="4" spans="1:6" x14ac:dyDescent="0.3">
      <c r="A4" s="154" t="s">
        <v>3</v>
      </c>
      <c r="B4" s="155" t="s">
        <v>200</v>
      </c>
      <c r="C4" s="155" t="s">
        <v>201</v>
      </c>
      <c r="D4" s="156" t="s">
        <v>202</v>
      </c>
      <c r="E4" s="93" t="s">
        <v>203</v>
      </c>
      <c r="F4" s="93" t="s">
        <v>204</v>
      </c>
    </row>
    <row r="5" spans="1:6" x14ac:dyDescent="0.3">
      <c r="A5" s="55" t="s">
        <v>7</v>
      </c>
      <c r="B5" s="157">
        <v>44723</v>
      </c>
      <c r="C5" s="157">
        <v>44724</v>
      </c>
      <c r="D5" s="43" t="s">
        <v>205</v>
      </c>
      <c r="E5" s="54">
        <v>222</v>
      </c>
      <c r="F5" s="54" t="s">
        <v>206</v>
      </c>
    </row>
    <row r="6" spans="1:6" x14ac:dyDescent="0.3">
      <c r="A6" s="55" t="s">
        <v>7</v>
      </c>
      <c r="B6" s="157" t="s">
        <v>207</v>
      </c>
      <c r="C6" s="157">
        <v>44725</v>
      </c>
      <c r="D6" s="43" t="s">
        <v>208</v>
      </c>
      <c r="E6" s="54">
        <v>40</v>
      </c>
      <c r="F6" s="54" t="s">
        <v>206</v>
      </c>
    </row>
    <row r="7" spans="1:6" x14ac:dyDescent="0.3">
      <c r="A7" s="55" t="s">
        <v>7</v>
      </c>
      <c r="B7" s="157">
        <v>44724</v>
      </c>
      <c r="C7" s="157">
        <v>44725</v>
      </c>
      <c r="D7" s="43" t="s">
        <v>205</v>
      </c>
      <c r="E7" s="54">
        <v>160</v>
      </c>
      <c r="F7" s="54" t="s">
        <v>206</v>
      </c>
    </row>
    <row r="8" spans="1:6" x14ac:dyDescent="0.3">
      <c r="A8" s="55" t="s">
        <v>7</v>
      </c>
      <c r="B8" s="157">
        <v>44725</v>
      </c>
      <c r="C8" s="157">
        <v>44726</v>
      </c>
      <c r="D8" s="43" t="s">
        <v>205</v>
      </c>
      <c r="E8" s="54">
        <v>160</v>
      </c>
      <c r="F8" s="54" t="s">
        <v>206</v>
      </c>
    </row>
    <row r="9" spans="1:6" x14ac:dyDescent="0.3">
      <c r="A9" s="55" t="s">
        <v>8</v>
      </c>
      <c r="B9" s="157">
        <v>44727</v>
      </c>
      <c r="C9" s="157">
        <v>44728</v>
      </c>
      <c r="D9" s="43" t="s">
        <v>209</v>
      </c>
      <c r="E9" s="54">
        <v>160</v>
      </c>
      <c r="F9" s="54" t="s">
        <v>206</v>
      </c>
    </row>
    <row r="10" spans="1:6" x14ac:dyDescent="0.3">
      <c r="A10" s="55" t="s">
        <v>8</v>
      </c>
      <c r="B10" s="157">
        <v>44728</v>
      </c>
      <c r="C10" s="157">
        <v>44730</v>
      </c>
      <c r="D10" s="43" t="s">
        <v>209</v>
      </c>
      <c r="E10" s="54">
        <v>160</v>
      </c>
      <c r="F10" s="54" t="s">
        <v>206</v>
      </c>
    </row>
    <row r="11" spans="1:6" x14ac:dyDescent="0.3">
      <c r="A11" s="55" t="s">
        <v>8</v>
      </c>
      <c r="B11" s="157">
        <v>44729</v>
      </c>
      <c r="C11" s="157">
        <v>44731</v>
      </c>
      <c r="D11" s="43" t="s">
        <v>209</v>
      </c>
      <c r="E11" s="54">
        <v>160</v>
      </c>
      <c r="F11" s="54" t="s">
        <v>206</v>
      </c>
    </row>
    <row r="12" spans="1:6" x14ac:dyDescent="0.3">
      <c r="A12" s="55" t="s">
        <v>8</v>
      </c>
      <c r="B12" s="157">
        <v>44730</v>
      </c>
      <c r="C12" s="157">
        <v>44732</v>
      </c>
      <c r="D12" s="43" t="s">
        <v>210</v>
      </c>
      <c r="E12" s="54">
        <v>160</v>
      </c>
      <c r="F12" s="54" t="s">
        <v>206</v>
      </c>
    </row>
    <row r="13" spans="1:6" x14ac:dyDescent="0.3">
      <c r="A13" s="55" t="s">
        <v>9</v>
      </c>
      <c r="B13" s="157">
        <v>44732</v>
      </c>
      <c r="C13" s="157">
        <v>44734</v>
      </c>
      <c r="D13" s="43" t="s">
        <v>211</v>
      </c>
      <c r="E13" s="54">
        <v>200</v>
      </c>
      <c r="F13" s="54" t="s">
        <v>206</v>
      </c>
    </row>
    <row r="14" spans="1:6" x14ac:dyDescent="0.3">
      <c r="A14" s="55" t="s">
        <v>9</v>
      </c>
      <c r="B14" s="157">
        <v>44733</v>
      </c>
      <c r="C14" s="157">
        <v>44734</v>
      </c>
      <c r="D14" s="43" t="s">
        <v>211</v>
      </c>
      <c r="E14" s="54">
        <v>39</v>
      </c>
      <c r="F14" s="54" t="s">
        <v>206</v>
      </c>
    </row>
    <row r="15" spans="1:6" x14ac:dyDescent="0.3">
      <c r="A15" s="55" t="s">
        <v>9</v>
      </c>
      <c r="B15" s="157" t="s">
        <v>212</v>
      </c>
      <c r="C15" s="157">
        <v>44734</v>
      </c>
      <c r="D15" s="43" t="s">
        <v>209</v>
      </c>
      <c r="E15" s="54">
        <v>120</v>
      </c>
      <c r="F15" s="54" t="s">
        <v>206</v>
      </c>
    </row>
    <row r="16" spans="1:6" x14ac:dyDescent="0.3">
      <c r="A16" s="55" t="s">
        <v>9</v>
      </c>
      <c r="B16" s="157">
        <v>44734</v>
      </c>
      <c r="C16" s="157">
        <v>44735</v>
      </c>
      <c r="D16" s="43" t="s">
        <v>205</v>
      </c>
      <c r="E16" s="54">
        <v>160</v>
      </c>
      <c r="F16" s="54" t="s">
        <v>206</v>
      </c>
    </row>
    <row r="17" spans="1:6" x14ac:dyDescent="0.3">
      <c r="A17" s="55" t="s">
        <v>9</v>
      </c>
      <c r="B17" s="157">
        <v>44735</v>
      </c>
      <c r="C17" s="157">
        <v>44736</v>
      </c>
      <c r="D17" s="43" t="s">
        <v>205</v>
      </c>
      <c r="E17" s="54">
        <v>160</v>
      </c>
      <c r="F17" s="54" t="s">
        <v>206</v>
      </c>
    </row>
    <row r="18" spans="1:6" x14ac:dyDescent="0.3">
      <c r="A18" s="55" t="s">
        <v>10</v>
      </c>
      <c r="B18" s="157">
        <v>44737</v>
      </c>
      <c r="C18" s="157">
        <v>44738</v>
      </c>
      <c r="D18" s="43" t="s">
        <v>209</v>
      </c>
      <c r="E18" s="54">
        <v>200</v>
      </c>
      <c r="F18" s="54" t="s">
        <v>206</v>
      </c>
    </row>
    <row r="19" spans="1:6" x14ac:dyDescent="0.3">
      <c r="A19" s="55" t="s">
        <v>10</v>
      </c>
      <c r="B19" s="157" t="s">
        <v>213</v>
      </c>
      <c r="C19" s="157">
        <v>44740</v>
      </c>
      <c r="D19" s="43" t="s">
        <v>209</v>
      </c>
      <c r="E19" s="54">
        <v>80</v>
      </c>
      <c r="F19" s="54" t="s">
        <v>206</v>
      </c>
    </row>
    <row r="20" spans="1:6" x14ac:dyDescent="0.3">
      <c r="A20" s="55" t="s">
        <v>10</v>
      </c>
      <c r="B20" s="157">
        <v>44738</v>
      </c>
      <c r="C20" s="157">
        <v>44739</v>
      </c>
      <c r="D20" s="43" t="s">
        <v>205</v>
      </c>
      <c r="E20" s="54">
        <v>160</v>
      </c>
      <c r="F20" s="54" t="s">
        <v>206</v>
      </c>
    </row>
    <row r="21" spans="1:6" x14ac:dyDescent="0.3">
      <c r="A21" s="55" t="s">
        <v>10</v>
      </c>
      <c r="B21" s="157">
        <v>44738</v>
      </c>
      <c r="C21" s="157">
        <v>44739</v>
      </c>
      <c r="D21" s="43" t="s">
        <v>214</v>
      </c>
      <c r="E21" s="54">
        <v>80</v>
      </c>
      <c r="F21" s="54" t="s">
        <v>215</v>
      </c>
    </row>
    <row r="22" spans="1:6" x14ac:dyDescent="0.3">
      <c r="A22" s="55" t="s">
        <v>10</v>
      </c>
      <c r="B22" s="157" t="s">
        <v>216</v>
      </c>
      <c r="C22" s="157">
        <v>44741</v>
      </c>
      <c r="D22" s="43" t="s">
        <v>205</v>
      </c>
      <c r="E22" s="54">
        <v>198</v>
      </c>
      <c r="F22" s="54" t="s">
        <v>206</v>
      </c>
    </row>
    <row r="23" spans="1:6" x14ac:dyDescent="0.3">
      <c r="A23" s="55" t="s">
        <v>11</v>
      </c>
      <c r="B23" s="157">
        <v>44748</v>
      </c>
      <c r="C23" s="157">
        <v>44751</v>
      </c>
      <c r="D23" s="43" t="s">
        <v>217</v>
      </c>
      <c r="E23" s="54">
        <v>120</v>
      </c>
      <c r="F23" s="54" t="s">
        <v>215</v>
      </c>
    </row>
    <row r="24" spans="1:6" x14ac:dyDescent="0.3">
      <c r="A24" s="55" t="s">
        <v>11</v>
      </c>
      <c r="B24" s="157">
        <v>44749</v>
      </c>
      <c r="C24" s="157">
        <v>44750</v>
      </c>
      <c r="D24" s="43" t="s">
        <v>218</v>
      </c>
      <c r="E24" s="54">
        <v>148</v>
      </c>
      <c r="F24" s="54" t="s">
        <v>206</v>
      </c>
    </row>
    <row r="25" spans="1:6" x14ac:dyDescent="0.3">
      <c r="A25" s="55" t="s">
        <v>12</v>
      </c>
      <c r="B25" s="157">
        <v>44753</v>
      </c>
      <c r="C25" s="157">
        <v>44754</v>
      </c>
      <c r="D25" s="43" t="s">
        <v>205</v>
      </c>
      <c r="E25" s="54">
        <v>200</v>
      </c>
      <c r="F25" s="54" t="s">
        <v>206</v>
      </c>
    </row>
    <row r="26" spans="1:6" x14ac:dyDescent="0.3">
      <c r="A26" s="55" t="s">
        <v>12</v>
      </c>
      <c r="B26" s="157" t="s">
        <v>219</v>
      </c>
      <c r="C26" s="157">
        <v>44758</v>
      </c>
      <c r="D26" s="43" t="s">
        <v>220</v>
      </c>
      <c r="E26" s="54">
        <v>120</v>
      </c>
      <c r="F26" s="54" t="s">
        <v>206</v>
      </c>
    </row>
    <row r="27" spans="1:6" x14ac:dyDescent="0.3">
      <c r="A27" s="55" t="s">
        <v>12</v>
      </c>
      <c r="B27" s="157" t="s">
        <v>221</v>
      </c>
      <c r="C27" s="157">
        <v>44774</v>
      </c>
      <c r="D27" s="43" t="s">
        <v>222</v>
      </c>
      <c r="E27" s="54">
        <v>80</v>
      </c>
      <c r="F27" s="54" t="s">
        <v>215</v>
      </c>
    </row>
    <row r="28" spans="1:6" x14ac:dyDescent="0.3">
      <c r="A28" s="55" t="s">
        <v>13</v>
      </c>
      <c r="B28" s="157">
        <v>44788</v>
      </c>
      <c r="C28" s="157">
        <v>44789</v>
      </c>
      <c r="D28" s="43" t="s">
        <v>223</v>
      </c>
      <c r="E28" s="54">
        <v>49</v>
      </c>
      <c r="F28" s="54" t="s">
        <v>215</v>
      </c>
    </row>
    <row r="29" spans="1:6" x14ac:dyDescent="0.3">
      <c r="A29" s="55" t="s">
        <v>13</v>
      </c>
      <c r="B29" s="157" t="s">
        <v>224</v>
      </c>
      <c r="C29" s="157">
        <v>44790</v>
      </c>
      <c r="D29" s="43" t="s">
        <v>225</v>
      </c>
      <c r="E29" s="54">
        <v>80</v>
      </c>
      <c r="F29" s="54" t="s">
        <v>215</v>
      </c>
    </row>
    <row r="30" spans="1:6" x14ac:dyDescent="0.3">
      <c r="A30" s="55" t="s">
        <v>13</v>
      </c>
      <c r="B30" s="157">
        <v>44789</v>
      </c>
      <c r="C30" s="157">
        <v>44790</v>
      </c>
      <c r="D30" s="43" t="s">
        <v>225</v>
      </c>
      <c r="E30" s="54">
        <v>40</v>
      </c>
      <c r="F30" s="54" t="s">
        <v>215</v>
      </c>
    </row>
    <row r="31" spans="1:6" x14ac:dyDescent="0.3">
      <c r="A31" s="55" t="s">
        <v>226</v>
      </c>
      <c r="B31" s="157" t="s">
        <v>227</v>
      </c>
      <c r="C31" s="157">
        <v>44791</v>
      </c>
      <c r="D31" s="43" t="s">
        <v>228</v>
      </c>
      <c r="E31" s="54">
        <v>39</v>
      </c>
      <c r="F31" s="54" t="s">
        <v>215</v>
      </c>
    </row>
    <row r="32" spans="1:6" x14ac:dyDescent="0.3">
      <c r="A32" s="55" t="s">
        <v>226</v>
      </c>
      <c r="B32" s="157" t="s">
        <v>229</v>
      </c>
      <c r="C32" s="157">
        <v>44791</v>
      </c>
      <c r="D32" s="43" t="s">
        <v>230</v>
      </c>
      <c r="E32" s="54">
        <v>40</v>
      </c>
      <c r="F32" s="54" t="s">
        <v>215</v>
      </c>
    </row>
    <row r="33" spans="1:6" x14ac:dyDescent="0.3">
      <c r="A33" s="55" t="s">
        <v>14</v>
      </c>
      <c r="B33" s="157" t="s">
        <v>231</v>
      </c>
      <c r="C33" s="157">
        <v>44792</v>
      </c>
      <c r="D33" s="43" t="s">
        <v>222</v>
      </c>
      <c r="E33" s="54">
        <v>50</v>
      </c>
      <c r="F33" s="54" t="s">
        <v>215</v>
      </c>
    </row>
    <row r="34" spans="1:6" x14ac:dyDescent="0.3">
      <c r="A34" s="55" t="s">
        <v>14</v>
      </c>
      <c r="B34" s="157" t="s">
        <v>232</v>
      </c>
      <c r="C34" s="157">
        <v>44793</v>
      </c>
      <c r="D34" s="43" t="s">
        <v>233</v>
      </c>
      <c r="E34" s="54">
        <v>80</v>
      </c>
      <c r="F34" s="54" t="s">
        <v>215</v>
      </c>
    </row>
    <row r="35" spans="1:6" x14ac:dyDescent="0.3">
      <c r="A35" s="55" t="s">
        <v>14</v>
      </c>
      <c r="B35" s="157">
        <v>44791</v>
      </c>
      <c r="C35" s="157">
        <v>44792</v>
      </c>
      <c r="D35" s="43" t="s">
        <v>234</v>
      </c>
      <c r="E35" s="54">
        <v>30</v>
      </c>
      <c r="F35" s="54" t="s">
        <v>215</v>
      </c>
    </row>
    <row r="36" spans="1:6" x14ac:dyDescent="0.3">
      <c r="A36" s="55" t="s">
        <v>14</v>
      </c>
      <c r="B36" s="157">
        <v>44793</v>
      </c>
      <c r="C36" s="157">
        <v>44794</v>
      </c>
      <c r="D36" s="43" t="s">
        <v>225</v>
      </c>
      <c r="E36" s="54">
        <v>80</v>
      </c>
      <c r="F36" s="54" t="s">
        <v>215</v>
      </c>
    </row>
    <row r="37" spans="1:6" x14ac:dyDescent="0.3">
      <c r="A37" s="55" t="s">
        <v>14</v>
      </c>
      <c r="B37" s="157">
        <v>44794</v>
      </c>
      <c r="C37" s="157">
        <v>44796</v>
      </c>
      <c r="D37" s="43" t="s">
        <v>225</v>
      </c>
      <c r="E37" s="54">
        <v>2</v>
      </c>
      <c r="F37" s="54" t="s">
        <v>215</v>
      </c>
    </row>
    <row r="38" spans="1:6" x14ac:dyDescent="0.3">
      <c r="A38" s="55" t="s">
        <v>14</v>
      </c>
      <c r="B38" s="157" t="s">
        <v>235</v>
      </c>
      <c r="C38" s="157">
        <v>44796</v>
      </c>
      <c r="D38" s="43" t="s">
        <v>234</v>
      </c>
      <c r="E38" s="54">
        <v>38</v>
      </c>
      <c r="F38" s="54" t="s">
        <v>215</v>
      </c>
    </row>
    <row r="39" spans="1:6" x14ac:dyDescent="0.3">
      <c r="A39" s="55" t="s">
        <v>14</v>
      </c>
      <c r="B39" s="157" t="s">
        <v>236</v>
      </c>
      <c r="C39" s="157">
        <v>44798</v>
      </c>
      <c r="D39" s="43" t="s">
        <v>222</v>
      </c>
      <c r="E39" s="54">
        <v>40</v>
      </c>
      <c r="F39" s="54" t="s">
        <v>215</v>
      </c>
    </row>
    <row r="40" spans="1:6" x14ac:dyDescent="0.3">
      <c r="A40" s="55" t="s">
        <v>14</v>
      </c>
      <c r="B40" s="157" t="s">
        <v>237</v>
      </c>
      <c r="C40" s="157">
        <v>44800</v>
      </c>
      <c r="D40" s="43" t="s">
        <v>228</v>
      </c>
      <c r="E40" s="54">
        <v>34</v>
      </c>
      <c r="F40" s="54" t="s">
        <v>215</v>
      </c>
    </row>
    <row r="41" spans="1:6" x14ac:dyDescent="0.3">
      <c r="A41" s="104" t="s">
        <v>14</v>
      </c>
      <c r="B41" s="158">
        <v>44800</v>
      </c>
      <c r="C41" s="158">
        <v>44801</v>
      </c>
      <c r="D41" s="56" t="s">
        <v>234</v>
      </c>
      <c r="E41" s="27">
        <v>5</v>
      </c>
      <c r="F41" s="54" t="s">
        <v>215</v>
      </c>
    </row>
    <row r="42" spans="1:6" x14ac:dyDescent="0.3">
      <c r="A42" s="154" t="s">
        <v>47</v>
      </c>
      <c r="B42" s="93"/>
      <c r="C42" s="93"/>
      <c r="D42" s="93"/>
      <c r="E42" s="94">
        <f>SUM(E5:E41)</f>
        <v>3894</v>
      </c>
      <c r="F42" s="93"/>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2516-3D11-4E33-A0B9-AFF36C653FF8}">
  <sheetPr>
    <tabColor rgb="FF00B0F0"/>
  </sheetPr>
  <dimension ref="A1:F41"/>
  <sheetViews>
    <sheetView workbookViewId="0"/>
  </sheetViews>
  <sheetFormatPr defaultRowHeight="14" x14ac:dyDescent="0.3"/>
  <cols>
    <col min="1" max="1" width="17" style="14" bestFit="1" customWidth="1"/>
    <col min="2" max="2" width="19.7265625" style="14" bestFit="1" customWidth="1"/>
    <col min="3" max="3" width="14.54296875" style="14" bestFit="1" customWidth="1"/>
    <col min="4" max="4" width="27.453125" style="14" bestFit="1" customWidth="1"/>
    <col min="5" max="5" width="18.7265625" style="14" bestFit="1" customWidth="1"/>
    <col min="6" max="6" width="17.7265625" style="14" customWidth="1"/>
    <col min="7" max="16384" width="8.7265625" style="14"/>
  </cols>
  <sheetData>
    <row r="1" spans="1:6" x14ac:dyDescent="0.3">
      <c r="A1" s="14" t="s">
        <v>238</v>
      </c>
    </row>
    <row r="4" spans="1:6" ht="15.75" customHeight="1" x14ac:dyDescent="0.3">
      <c r="A4" s="154" t="s">
        <v>3</v>
      </c>
      <c r="B4" s="155" t="s">
        <v>200</v>
      </c>
      <c r="C4" s="155" t="s">
        <v>201</v>
      </c>
      <c r="D4" s="156" t="s">
        <v>202</v>
      </c>
      <c r="E4" s="87" t="s">
        <v>203</v>
      </c>
      <c r="F4" s="87" t="s">
        <v>204</v>
      </c>
    </row>
    <row r="5" spans="1:6" x14ac:dyDescent="0.3">
      <c r="A5" s="55" t="s">
        <v>7</v>
      </c>
      <c r="B5" s="157">
        <v>44722</v>
      </c>
      <c r="C5" s="157">
        <v>44723</v>
      </c>
      <c r="D5" s="43" t="s">
        <v>239</v>
      </c>
      <c r="E5" s="54">
        <v>240</v>
      </c>
      <c r="F5" s="54" t="s">
        <v>206</v>
      </c>
    </row>
    <row r="6" spans="1:6" x14ac:dyDescent="0.3">
      <c r="A6" s="55" t="s">
        <v>7</v>
      </c>
      <c r="B6" s="157">
        <v>44723</v>
      </c>
      <c r="C6" s="157">
        <v>44724</v>
      </c>
      <c r="D6" s="43" t="s">
        <v>239</v>
      </c>
      <c r="E6" s="54">
        <v>160</v>
      </c>
      <c r="F6" s="54" t="s">
        <v>206</v>
      </c>
    </row>
    <row r="7" spans="1:6" x14ac:dyDescent="0.3">
      <c r="A7" s="55" t="s">
        <v>7</v>
      </c>
      <c r="B7" s="157" t="s">
        <v>207</v>
      </c>
      <c r="C7" s="157">
        <v>44725</v>
      </c>
      <c r="D7" s="43" t="s">
        <v>209</v>
      </c>
      <c r="E7" s="54">
        <v>80</v>
      </c>
      <c r="F7" s="54" t="s">
        <v>206</v>
      </c>
    </row>
    <row r="8" spans="1:6" x14ac:dyDescent="0.3">
      <c r="A8" s="55" t="s">
        <v>7</v>
      </c>
      <c r="B8" s="157">
        <v>44724</v>
      </c>
      <c r="C8" s="157">
        <v>44725</v>
      </c>
      <c r="D8" s="43" t="s">
        <v>240</v>
      </c>
      <c r="E8" s="54">
        <v>40</v>
      </c>
      <c r="F8" s="54" t="s">
        <v>215</v>
      </c>
    </row>
    <row r="9" spans="1:6" x14ac:dyDescent="0.3">
      <c r="A9" s="55" t="s">
        <v>7</v>
      </c>
      <c r="B9" s="157">
        <v>44724</v>
      </c>
      <c r="C9" s="157">
        <v>44725</v>
      </c>
      <c r="D9" s="43" t="s">
        <v>209</v>
      </c>
      <c r="E9" s="54">
        <v>40</v>
      </c>
      <c r="F9" s="54" t="s">
        <v>215</v>
      </c>
    </row>
    <row r="10" spans="1:6" x14ac:dyDescent="0.3">
      <c r="A10" s="55" t="s">
        <v>7</v>
      </c>
      <c r="B10" s="157" t="s">
        <v>241</v>
      </c>
      <c r="C10" s="157">
        <v>44726</v>
      </c>
      <c r="D10" s="43" t="s">
        <v>242</v>
      </c>
      <c r="E10" s="54">
        <v>80</v>
      </c>
      <c r="F10" s="54" t="s">
        <v>206</v>
      </c>
    </row>
    <row r="11" spans="1:6" x14ac:dyDescent="0.3">
      <c r="A11" s="55" t="s">
        <v>7</v>
      </c>
      <c r="B11" s="157">
        <v>44725</v>
      </c>
      <c r="C11" s="157">
        <v>44726</v>
      </c>
      <c r="D11" s="43" t="s">
        <v>209</v>
      </c>
      <c r="E11" s="54">
        <v>80</v>
      </c>
      <c r="F11" s="54" t="s">
        <v>215</v>
      </c>
    </row>
    <row r="12" spans="1:6" x14ac:dyDescent="0.3">
      <c r="A12" s="55" t="s">
        <v>8</v>
      </c>
      <c r="B12" s="157">
        <v>44727</v>
      </c>
      <c r="C12" s="157">
        <v>44728</v>
      </c>
      <c r="D12" s="43" t="s">
        <v>243</v>
      </c>
      <c r="E12" s="54">
        <v>80</v>
      </c>
      <c r="F12" s="54" t="s">
        <v>206</v>
      </c>
    </row>
    <row r="13" spans="1:6" x14ac:dyDescent="0.3">
      <c r="A13" s="55" t="s">
        <v>8</v>
      </c>
      <c r="B13" s="157">
        <v>44727</v>
      </c>
      <c r="C13" s="157">
        <v>44728</v>
      </c>
      <c r="D13" s="43" t="s">
        <v>239</v>
      </c>
      <c r="E13" s="54">
        <v>80</v>
      </c>
      <c r="F13" s="54" t="s">
        <v>215</v>
      </c>
    </row>
    <row r="14" spans="1:6" x14ac:dyDescent="0.3">
      <c r="A14" s="55" t="s">
        <v>8</v>
      </c>
      <c r="B14" s="157">
        <v>44728</v>
      </c>
      <c r="C14" s="157">
        <v>44729</v>
      </c>
      <c r="D14" s="43" t="s">
        <v>205</v>
      </c>
      <c r="E14" s="54">
        <v>80</v>
      </c>
      <c r="F14" s="54" t="s">
        <v>215</v>
      </c>
    </row>
    <row r="15" spans="1:6" x14ac:dyDescent="0.3">
      <c r="A15" s="55" t="s">
        <v>8</v>
      </c>
      <c r="B15" s="157" t="s">
        <v>244</v>
      </c>
      <c r="C15" s="157">
        <v>44730</v>
      </c>
      <c r="D15" s="43" t="s">
        <v>239</v>
      </c>
      <c r="E15" s="54">
        <v>160</v>
      </c>
      <c r="F15" s="54" t="s">
        <v>206</v>
      </c>
    </row>
    <row r="16" spans="1:6" x14ac:dyDescent="0.3">
      <c r="A16" s="55" t="s">
        <v>8</v>
      </c>
      <c r="B16" s="157">
        <v>44729</v>
      </c>
      <c r="C16" s="157">
        <v>44730</v>
      </c>
      <c r="D16" s="43" t="s">
        <v>239</v>
      </c>
      <c r="E16" s="54">
        <v>80</v>
      </c>
      <c r="F16" s="54" t="s">
        <v>206</v>
      </c>
    </row>
    <row r="17" spans="1:6" x14ac:dyDescent="0.3">
      <c r="A17" s="55" t="s">
        <v>8</v>
      </c>
      <c r="B17" s="157">
        <v>44729</v>
      </c>
      <c r="C17" s="157">
        <v>44730</v>
      </c>
      <c r="D17" s="43" t="s">
        <v>239</v>
      </c>
      <c r="E17" s="54">
        <v>80</v>
      </c>
      <c r="F17" s="54" t="s">
        <v>215</v>
      </c>
    </row>
    <row r="18" spans="1:6" x14ac:dyDescent="0.3">
      <c r="A18" s="55" t="s">
        <v>8</v>
      </c>
      <c r="B18" s="157">
        <v>44730</v>
      </c>
      <c r="C18" s="157">
        <v>44731</v>
      </c>
      <c r="D18" s="43" t="s">
        <v>240</v>
      </c>
      <c r="E18" s="54">
        <v>80</v>
      </c>
      <c r="F18" s="54" t="s">
        <v>215</v>
      </c>
    </row>
    <row r="19" spans="1:6" x14ac:dyDescent="0.3">
      <c r="A19" s="55" t="s">
        <v>9</v>
      </c>
      <c r="B19" s="157">
        <v>44732</v>
      </c>
      <c r="C19" s="157">
        <v>44733</v>
      </c>
      <c r="D19" s="43" t="s">
        <v>210</v>
      </c>
      <c r="E19" s="54">
        <v>80</v>
      </c>
      <c r="F19" s="54" t="s">
        <v>206</v>
      </c>
    </row>
    <row r="20" spans="1:6" x14ac:dyDescent="0.3">
      <c r="A20" s="55" t="s">
        <v>9</v>
      </c>
      <c r="B20" s="157">
        <v>44732</v>
      </c>
      <c r="C20" s="157">
        <v>44733</v>
      </c>
      <c r="D20" s="43" t="s">
        <v>239</v>
      </c>
      <c r="E20" s="54">
        <v>80</v>
      </c>
      <c r="F20" s="54" t="s">
        <v>215</v>
      </c>
    </row>
    <row r="21" spans="1:6" x14ac:dyDescent="0.3">
      <c r="A21" s="55" t="s">
        <v>9</v>
      </c>
      <c r="B21" s="157" t="s">
        <v>245</v>
      </c>
      <c r="C21" s="157">
        <v>44734</v>
      </c>
      <c r="D21" s="43" t="s">
        <v>209</v>
      </c>
      <c r="E21" s="54">
        <v>80</v>
      </c>
      <c r="F21" s="54" t="s">
        <v>215</v>
      </c>
    </row>
    <row r="22" spans="1:6" x14ac:dyDescent="0.3">
      <c r="A22" s="55" t="s">
        <v>9</v>
      </c>
      <c r="B22" s="157" t="s">
        <v>212</v>
      </c>
      <c r="C22" s="157">
        <v>44735</v>
      </c>
      <c r="D22" s="43" t="s">
        <v>210</v>
      </c>
      <c r="E22" s="54">
        <v>160</v>
      </c>
      <c r="F22" s="54" t="s">
        <v>206</v>
      </c>
    </row>
    <row r="23" spans="1:6" x14ac:dyDescent="0.3">
      <c r="A23" s="55" t="s">
        <v>9</v>
      </c>
      <c r="B23" s="157">
        <v>44734</v>
      </c>
      <c r="C23" s="157">
        <v>44735</v>
      </c>
      <c r="D23" s="43" t="s">
        <v>246</v>
      </c>
      <c r="E23" s="54">
        <v>80</v>
      </c>
      <c r="F23" s="54" t="s">
        <v>215</v>
      </c>
    </row>
    <row r="24" spans="1:6" x14ac:dyDescent="0.3">
      <c r="A24" s="55" t="s">
        <v>9</v>
      </c>
      <c r="B24" s="157" t="s">
        <v>247</v>
      </c>
      <c r="C24" s="157">
        <v>44736</v>
      </c>
      <c r="D24" s="43" t="s">
        <v>248</v>
      </c>
      <c r="E24" s="54">
        <v>80</v>
      </c>
      <c r="F24" s="54" t="s">
        <v>215</v>
      </c>
    </row>
    <row r="25" spans="1:6" x14ac:dyDescent="0.3">
      <c r="A25" s="55" t="s">
        <v>9</v>
      </c>
      <c r="B25" s="157">
        <v>44735</v>
      </c>
      <c r="C25" s="157">
        <v>44736</v>
      </c>
      <c r="D25" s="43" t="s">
        <v>239</v>
      </c>
      <c r="E25" s="54">
        <v>80</v>
      </c>
      <c r="F25" s="54" t="s">
        <v>206</v>
      </c>
    </row>
    <row r="26" spans="1:6" x14ac:dyDescent="0.3">
      <c r="A26" s="55" t="s">
        <v>10</v>
      </c>
      <c r="B26" s="157">
        <v>44737</v>
      </c>
      <c r="C26" s="157">
        <v>44738</v>
      </c>
      <c r="D26" s="43" t="s">
        <v>239</v>
      </c>
      <c r="E26" s="54">
        <v>80</v>
      </c>
      <c r="F26" s="54" t="s">
        <v>206</v>
      </c>
    </row>
    <row r="27" spans="1:6" x14ac:dyDescent="0.3">
      <c r="A27" s="55" t="s">
        <v>10</v>
      </c>
      <c r="B27" s="157" t="s">
        <v>249</v>
      </c>
      <c r="C27" s="157">
        <v>44740</v>
      </c>
      <c r="D27" s="43" t="s">
        <v>210</v>
      </c>
      <c r="E27" s="54">
        <v>80</v>
      </c>
      <c r="F27" s="54" t="s">
        <v>206</v>
      </c>
    </row>
    <row r="28" spans="1:6" x14ac:dyDescent="0.3">
      <c r="A28" s="55" t="s">
        <v>10</v>
      </c>
      <c r="B28" s="157">
        <v>44739</v>
      </c>
      <c r="C28" s="157">
        <v>44740</v>
      </c>
      <c r="D28" s="43" t="s">
        <v>239</v>
      </c>
      <c r="E28" s="54">
        <v>63</v>
      </c>
      <c r="F28" s="54" t="s">
        <v>215</v>
      </c>
    </row>
    <row r="29" spans="1:6" x14ac:dyDescent="0.3">
      <c r="A29" s="55" t="s">
        <v>11</v>
      </c>
      <c r="B29" s="157" t="s">
        <v>250</v>
      </c>
      <c r="C29" s="157">
        <v>44754</v>
      </c>
      <c r="D29" s="43" t="s">
        <v>251</v>
      </c>
      <c r="E29" s="54">
        <v>10</v>
      </c>
      <c r="F29" s="54" t="s">
        <v>215</v>
      </c>
    </row>
    <row r="30" spans="1:6" x14ac:dyDescent="0.3">
      <c r="A30" s="55" t="s">
        <v>11</v>
      </c>
      <c r="B30" s="157">
        <v>44761</v>
      </c>
      <c r="C30" s="157">
        <v>44762</v>
      </c>
      <c r="D30" s="43" t="s">
        <v>252</v>
      </c>
      <c r="E30" s="54">
        <v>80</v>
      </c>
      <c r="F30" s="54" t="s">
        <v>215</v>
      </c>
    </row>
    <row r="31" spans="1:6" x14ac:dyDescent="0.3">
      <c r="A31" s="55" t="s">
        <v>11</v>
      </c>
      <c r="B31" s="157">
        <v>44764</v>
      </c>
      <c r="C31" s="157">
        <v>44765</v>
      </c>
      <c r="D31" s="43" t="s">
        <v>205</v>
      </c>
      <c r="E31" s="54">
        <v>59</v>
      </c>
      <c r="F31" s="54" t="s">
        <v>215</v>
      </c>
    </row>
    <row r="32" spans="1:6" x14ac:dyDescent="0.3">
      <c r="A32" s="55" t="s">
        <v>11</v>
      </c>
      <c r="B32" s="157">
        <v>44764</v>
      </c>
      <c r="C32" s="157">
        <v>44765</v>
      </c>
      <c r="D32" s="43" t="s">
        <v>205</v>
      </c>
      <c r="E32" s="54">
        <v>40</v>
      </c>
      <c r="F32" s="54" t="s">
        <v>215</v>
      </c>
    </row>
    <row r="33" spans="1:6" x14ac:dyDescent="0.3">
      <c r="A33" s="55" t="s">
        <v>11</v>
      </c>
      <c r="B33" s="157" t="s">
        <v>253</v>
      </c>
      <c r="C33" s="157">
        <v>44766</v>
      </c>
      <c r="D33" s="43" t="s">
        <v>254</v>
      </c>
      <c r="E33" s="54">
        <v>55</v>
      </c>
      <c r="F33" s="54" t="s">
        <v>215</v>
      </c>
    </row>
    <row r="34" spans="1:6" x14ac:dyDescent="0.3">
      <c r="A34" s="55" t="s">
        <v>12</v>
      </c>
      <c r="B34" s="157">
        <v>44768</v>
      </c>
      <c r="C34" s="157">
        <v>44770</v>
      </c>
      <c r="D34" s="43" t="s">
        <v>205</v>
      </c>
      <c r="E34" s="54">
        <v>40</v>
      </c>
      <c r="F34" s="54" t="s">
        <v>206</v>
      </c>
    </row>
    <row r="35" spans="1:6" x14ac:dyDescent="0.3">
      <c r="A35" s="55" t="s">
        <v>12</v>
      </c>
      <c r="B35" s="157">
        <v>44768</v>
      </c>
      <c r="C35" s="157">
        <v>44770</v>
      </c>
      <c r="D35" s="43" t="s">
        <v>205</v>
      </c>
      <c r="E35" s="54">
        <v>80</v>
      </c>
      <c r="F35" s="54" t="s">
        <v>206</v>
      </c>
    </row>
    <row r="36" spans="1:6" x14ac:dyDescent="0.3">
      <c r="A36" s="55" t="s">
        <v>12</v>
      </c>
      <c r="B36" s="157" t="s">
        <v>255</v>
      </c>
      <c r="C36" s="157">
        <v>44770</v>
      </c>
      <c r="D36" s="43" t="s">
        <v>205</v>
      </c>
      <c r="E36" s="54">
        <v>109</v>
      </c>
      <c r="F36" s="54" t="s">
        <v>215</v>
      </c>
    </row>
    <row r="37" spans="1:6" x14ac:dyDescent="0.3">
      <c r="A37" s="55" t="s">
        <v>12</v>
      </c>
      <c r="B37" s="157" t="s">
        <v>255</v>
      </c>
      <c r="C37" s="157">
        <v>44770</v>
      </c>
      <c r="D37" s="43" t="s">
        <v>256</v>
      </c>
      <c r="E37" s="54">
        <v>64</v>
      </c>
      <c r="F37" s="54" t="s">
        <v>215</v>
      </c>
    </row>
    <row r="38" spans="1:6" x14ac:dyDescent="0.3">
      <c r="A38" s="55" t="s">
        <v>12</v>
      </c>
      <c r="B38" s="157">
        <v>44772</v>
      </c>
      <c r="C38" s="157">
        <v>44772</v>
      </c>
      <c r="D38" s="43" t="s">
        <v>205</v>
      </c>
      <c r="E38" s="54">
        <v>120</v>
      </c>
      <c r="F38" s="54" t="s">
        <v>206</v>
      </c>
    </row>
    <row r="39" spans="1:6" x14ac:dyDescent="0.3">
      <c r="A39" s="55" t="s">
        <v>12</v>
      </c>
      <c r="B39" s="157" t="s">
        <v>221</v>
      </c>
      <c r="C39" s="157">
        <v>44774</v>
      </c>
      <c r="D39" s="43" t="s">
        <v>257</v>
      </c>
      <c r="E39" s="54">
        <v>40</v>
      </c>
      <c r="F39" s="54" t="s">
        <v>215</v>
      </c>
    </row>
    <row r="40" spans="1:6" x14ac:dyDescent="0.3">
      <c r="A40" s="104" t="s">
        <v>16</v>
      </c>
      <c r="B40" s="158">
        <v>44789</v>
      </c>
      <c r="C40" s="158">
        <v>44791</v>
      </c>
      <c r="D40" s="56" t="s">
        <v>234</v>
      </c>
      <c r="E40" s="27">
        <v>16</v>
      </c>
      <c r="F40" s="54" t="s">
        <v>215</v>
      </c>
    </row>
    <row r="41" spans="1:6" x14ac:dyDescent="0.3">
      <c r="A41" s="154" t="s">
        <v>47</v>
      </c>
      <c r="B41" s="156"/>
      <c r="C41" s="156"/>
      <c r="D41" s="156"/>
      <c r="E41" s="94">
        <f>SUM(E5:E40)</f>
        <v>2936</v>
      </c>
      <c r="F41" s="93"/>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7FCD7-0CC1-4EB7-9642-417A146BC2E4}">
  <sheetPr>
    <tabColor rgb="FF00B0F0"/>
  </sheetPr>
  <dimension ref="A1:F60"/>
  <sheetViews>
    <sheetView workbookViewId="0"/>
  </sheetViews>
  <sheetFormatPr defaultRowHeight="14" x14ac:dyDescent="0.3"/>
  <cols>
    <col min="1" max="1" width="20.54296875" style="14" bestFit="1" customWidth="1"/>
    <col min="2" max="3" width="19.7265625" style="14" bestFit="1" customWidth="1"/>
    <col min="4" max="4" width="20.453125" style="14" bestFit="1" customWidth="1"/>
    <col min="5" max="5" width="18.7265625" style="14" bestFit="1" customWidth="1"/>
    <col min="6" max="6" width="16.453125" style="14" customWidth="1"/>
    <col min="7" max="7" width="9.1796875" style="14" customWidth="1"/>
    <col min="8" max="16384" width="8.7265625" style="14"/>
  </cols>
  <sheetData>
    <row r="1" spans="1:6" x14ac:dyDescent="0.3">
      <c r="A1" s="14" t="s">
        <v>258</v>
      </c>
    </row>
    <row r="4" spans="1:6" x14ac:dyDescent="0.3">
      <c r="A4" s="154" t="s">
        <v>3</v>
      </c>
      <c r="B4" s="155" t="s">
        <v>200</v>
      </c>
      <c r="C4" s="155" t="s">
        <v>201</v>
      </c>
      <c r="D4" s="156" t="s">
        <v>202</v>
      </c>
      <c r="E4" s="87" t="s">
        <v>203</v>
      </c>
      <c r="F4" s="87" t="s">
        <v>204</v>
      </c>
    </row>
    <row r="5" spans="1:6" x14ac:dyDescent="0.3">
      <c r="A5" s="55" t="s">
        <v>7</v>
      </c>
      <c r="B5" s="157">
        <v>44723</v>
      </c>
      <c r="C5" s="157">
        <v>44723</v>
      </c>
      <c r="D5" s="43" t="s">
        <v>259</v>
      </c>
      <c r="E5" s="54">
        <v>240</v>
      </c>
      <c r="F5" s="54" t="s">
        <v>260</v>
      </c>
    </row>
    <row r="6" spans="1:6" x14ac:dyDescent="0.3">
      <c r="A6" s="55" t="s">
        <v>7</v>
      </c>
      <c r="B6" s="157">
        <v>44724</v>
      </c>
      <c r="C6" s="157">
        <v>44724</v>
      </c>
      <c r="D6" s="43" t="s">
        <v>261</v>
      </c>
      <c r="E6" s="54">
        <v>40</v>
      </c>
      <c r="F6" s="54" t="s">
        <v>260</v>
      </c>
    </row>
    <row r="7" spans="1:6" x14ac:dyDescent="0.3">
      <c r="A7" s="55" t="s">
        <v>7</v>
      </c>
      <c r="B7" s="157">
        <v>44724</v>
      </c>
      <c r="C7" s="157">
        <v>44724</v>
      </c>
      <c r="D7" s="43" t="s">
        <v>259</v>
      </c>
      <c r="E7" s="54">
        <v>120</v>
      </c>
      <c r="F7" s="54" t="s">
        <v>260</v>
      </c>
    </row>
    <row r="8" spans="1:6" x14ac:dyDescent="0.3">
      <c r="A8" s="55" t="s">
        <v>7</v>
      </c>
      <c r="B8" s="157">
        <v>44725</v>
      </c>
      <c r="C8" s="157">
        <v>44725</v>
      </c>
      <c r="D8" s="43" t="s">
        <v>259</v>
      </c>
      <c r="E8" s="54">
        <v>160</v>
      </c>
      <c r="F8" s="54" t="s">
        <v>260</v>
      </c>
    </row>
    <row r="9" spans="1:6" x14ac:dyDescent="0.3">
      <c r="A9" s="55" t="s">
        <v>8</v>
      </c>
      <c r="B9" s="157">
        <v>44727</v>
      </c>
      <c r="C9" s="157">
        <v>44727</v>
      </c>
      <c r="D9" s="43" t="s">
        <v>259</v>
      </c>
      <c r="E9" s="54">
        <v>120</v>
      </c>
      <c r="F9" s="54" t="s">
        <v>260</v>
      </c>
    </row>
    <row r="10" spans="1:6" x14ac:dyDescent="0.3">
      <c r="A10" s="55" t="s">
        <v>8</v>
      </c>
      <c r="B10" s="157">
        <v>44727</v>
      </c>
      <c r="C10" s="157">
        <v>44727</v>
      </c>
      <c r="D10" s="43" t="s">
        <v>259</v>
      </c>
      <c r="E10" s="54">
        <v>80</v>
      </c>
      <c r="F10" s="54" t="s">
        <v>260</v>
      </c>
    </row>
    <row r="11" spans="1:6" x14ac:dyDescent="0.3">
      <c r="A11" s="55" t="s">
        <v>8</v>
      </c>
      <c r="B11" s="157">
        <v>44728</v>
      </c>
      <c r="C11" s="157">
        <v>44728</v>
      </c>
      <c r="D11" s="43" t="s">
        <v>259</v>
      </c>
      <c r="E11" s="54">
        <v>120</v>
      </c>
      <c r="F11" s="54" t="s">
        <v>260</v>
      </c>
    </row>
    <row r="12" spans="1:6" x14ac:dyDescent="0.3">
      <c r="A12" s="55" t="s">
        <v>8</v>
      </c>
      <c r="B12" s="157">
        <v>44728</v>
      </c>
      <c r="C12" s="157">
        <v>44728</v>
      </c>
      <c r="D12" s="43" t="s">
        <v>259</v>
      </c>
      <c r="E12" s="54">
        <v>120</v>
      </c>
      <c r="F12" s="54" t="s">
        <v>260</v>
      </c>
    </row>
    <row r="13" spans="1:6" x14ac:dyDescent="0.3">
      <c r="A13" s="55" t="s">
        <v>9</v>
      </c>
      <c r="B13" s="157">
        <v>44732</v>
      </c>
      <c r="C13" s="157">
        <v>44732</v>
      </c>
      <c r="D13" s="43" t="s">
        <v>259</v>
      </c>
      <c r="E13" s="54">
        <v>240</v>
      </c>
      <c r="F13" s="54" t="s">
        <v>260</v>
      </c>
    </row>
    <row r="14" spans="1:6" x14ac:dyDescent="0.3">
      <c r="A14" s="55" t="s">
        <v>9</v>
      </c>
      <c r="B14" s="157">
        <v>44733</v>
      </c>
      <c r="C14" s="157">
        <v>44733</v>
      </c>
      <c r="D14" s="43" t="s">
        <v>259</v>
      </c>
      <c r="E14" s="54">
        <v>240</v>
      </c>
      <c r="F14" s="54" t="s">
        <v>260</v>
      </c>
    </row>
    <row r="15" spans="1:6" x14ac:dyDescent="0.3">
      <c r="A15" s="55" t="s">
        <v>10</v>
      </c>
      <c r="B15" s="157">
        <v>44737</v>
      </c>
      <c r="C15" s="157">
        <v>44737</v>
      </c>
      <c r="D15" s="43" t="s">
        <v>259</v>
      </c>
      <c r="E15" s="54">
        <v>240</v>
      </c>
      <c r="F15" s="54" t="s">
        <v>260</v>
      </c>
    </row>
    <row r="16" spans="1:6" x14ac:dyDescent="0.3">
      <c r="A16" s="55" t="s">
        <v>10</v>
      </c>
      <c r="B16" s="157">
        <v>44738</v>
      </c>
      <c r="C16" s="157">
        <v>44738</v>
      </c>
      <c r="D16" s="43" t="s">
        <v>259</v>
      </c>
      <c r="E16" s="54">
        <v>120</v>
      </c>
      <c r="F16" s="54" t="s">
        <v>260</v>
      </c>
    </row>
    <row r="17" spans="1:6" x14ac:dyDescent="0.3">
      <c r="A17" s="55" t="s">
        <v>10</v>
      </c>
      <c r="B17" s="157">
        <v>44738</v>
      </c>
      <c r="C17" s="157">
        <v>44738</v>
      </c>
      <c r="D17" s="43" t="s">
        <v>259</v>
      </c>
      <c r="E17" s="54">
        <v>120</v>
      </c>
      <c r="F17" s="54" t="s">
        <v>260</v>
      </c>
    </row>
    <row r="18" spans="1:6" x14ac:dyDescent="0.3">
      <c r="A18" s="55" t="s">
        <v>11</v>
      </c>
      <c r="B18" s="157">
        <v>44748</v>
      </c>
      <c r="C18" s="157">
        <v>44748</v>
      </c>
      <c r="D18" s="43" t="s">
        <v>259</v>
      </c>
      <c r="E18" s="54">
        <v>154</v>
      </c>
      <c r="F18" s="54" t="s">
        <v>260</v>
      </c>
    </row>
    <row r="19" spans="1:6" x14ac:dyDescent="0.3">
      <c r="A19" s="55" t="s">
        <v>11</v>
      </c>
      <c r="B19" s="157">
        <v>44748</v>
      </c>
      <c r="C19" s="157">
        <v>44749</v>
      </c>
      <c r="D19" s="43" t="s">
        <v>259</v>
      </c>
      <c r="E19" s="54">
        <v>46</v>
      </c>
      <c r="F19" s="54" t="s">
        <v>260</v>
      </c>
    </row>
    <row r="20" spans="1:6" x14ac:dyDescent="0.3">
      <c r="A20" s="55" t="s">
        <v>11</v>
      </c>
      <c r="B20" s="157">
        <v>44749</v>
      </c>
      <c r="C20" s="157">
        <v>44749</v>
      </c>
      <c r="D20" s="43" t="s">
        <v>259</v>
      </c>
      <c r="E20" s="54">
        <v>184</v>
      </c>
      <c r="F20" s="54" t="s">
        <v>260</v>
      </c>
    </row>
    <row r="21" spans="1:6" x14ac:dyDescent="0.3">
      <c r="A21" s="55" t="s">
        <v>11</v>
      </c>
      <c r="B21" s="157" t="s">
        <v>262</v>
      </c>
      <c r="C21" s="157">
        <v>44749</v>
      </c>
      <c r="D21" s="43" t="s">
        <v>261</v>
      </c>
      <c r="E21" s="54">
        <v>16</v>
      </c>
      <c r="F21" s="54" t="s">
        <v>260</v>
      </c>
    </row>
    <row r="22" spans="1:6" x14ac:dyDescent="0.3">
      <c r="A22" s="55" t="s">
        <v>11</v>
      </c>
      <c r="B22" s="157">
        <v>44752</v>
      </c>
      <c r="C22" s="157">
        <v>44752</v>
      </c>
      <c r="D22" s="43" t="s">
        <v>259</v>
      </c>
      <c r="E22" s="54">
        <v>40</v>
      </c>
      <c r="F22" s="54" t="s">
        <v>260</v>
      </c>
    </row>
    <row r="23" spans="1:6" x14ac:dyDescent="0.3">
      <c r="A23" s="55" t="s">
        <v>11</v>
      </c>
      <c r="B23" s="157">
        <v>44752</v>
      </c>
      <c r="C23" s="157" t="s">
        <v>250</v>
      </c>
      <c r="D23" s="43" t="s">
        <v>259</v>
      </c>
      <c r="E23" s="54">
        <v>40</v>
      </c>
      <c r="F23" s="54" t="s">
        <v>260</v>
      </c>
    </row>
    <row r="24" spans="1:6" x14ac:dyDescent="0.3">
      <c r="A24" s="55" t="s">
        <v>11</v>
      </c>
      <c r="B24" s="157">
        <v>44752</v>
      </c>
      <c r="C24" s="157">
        <v>44753</v>
      </c>
      <c r="D24" s="43" t="s">
        <v>259</v>
      </c>
      <c r="E24" s="54">
        <v>120</v>
      </c>
      <c r="F24" s="54" t="s">
        <v>260</v>
      </c>
    </row>
    <row r="25" spans="1:6" x14ac:dyDescent="0.3">
      <c r="A25" s="55" t="s">
        <v>11</v>
      </c>
      <c r="B25" s="157">
        <v>44753</v>
      </c>
      <c r="C25" s="157">
        <v>44753</v>
      </c>
      <c r="D25" s="43" t="s">
        <v>259</v>
      </c>
      <c r="E25" s="54">
        <v>40</v>
      </c>
      <c r="F25" s="54" t="s">
        <v>260</v>
      </c>
    </row>
    <row r="26" spans="1:6" x14ac:dyDescent="0.3">
      <c r="A26" s="55" t="s">
        <v>11</v>
      </c>
      <c r="B26" s="157" t="s">
        <v>250</v>
      </c>
      <c r="C26" s="157">
        <v>44754</v>
      </c>
      <c r="D26" s="43" t="s">
        <v>263</v>
      </c>
      <c r="E26" s="54">
        <v>160</v>
      </c>
      <c r="F26" s="54" t="s">
        <v>260</v>
      </c>
    </row>
    <row r="27" spans="1:6" x14ac:dyDescent="0.3">
      <c r="A27" s="55" t="s">
        <v>11</v>
      </c>
      <c r="B27" s="157">
        <v>44756</v>
      </c>
      <c r="C27" s="157">
        <v>44757</v>
      </c>
      <c r="D27" s="43" t="s">
        <v>264</v>
      </c>
      <c r="E27" s="54">
        <v>40</v>
      </c>
      <c r="F27" s="54" t="s">
        <v>260</v>
      </c>
    </row>
    <row r="28" spans="1:6" x14ac:dyDescent="0.3">
      <c r="A28" s="55" t="s">
        <v>11</v>
      </c>
      <c r="B28" s="157">
        <v>44756</v>
      </c>
      <c r="C28" s="157">
        <v>44757</v>
      </c>
      <c r="D28" s="43" t="s">
        <v>259</v>
      </c>
      <c r="E28" s="54">
        <v>120</v>
      </c>
      <c r="F28" s="54" t="s">
        <v>260</v>
      </c>
    </row>
    <row r="29" spans="1:6" x14ac:dyDescent="0.3">
      <c r="A29" s="55" t="s">
        <v>265</v>
      </c>
      <c r="B29" s="157" t="s">
        <v>219</v>
      </c>
      <c r="C29" s="157">
        <v>44757</v>
      </c>
      <c r="D29" s="43" t="s">
        <v>259</v>
      </c>
      <c r="E29" s="54">
        <v>200</v>
      </c>
      <c r="F29" s="54" t="s">
        <v>260</v>
      </c>
    </row>
    <row r="30" spans="1:6" x14ac:dyDescent="0.3">
      <c r="A30" s="55" t="s">
        <v>12</v>
      </c>
      <c r="B30" s="157">
        <v>44757</v>
      </c>
      <c r="C30" s="157">
        <v>44757</v>
      </c>
      <c r="D30" s="43" t="s">
        <v>259</v>
      </c>
      <c r="E30" s="54">
        <v>40</v>
      </c>
      <c r="F30" s="54" t="s">
        <v>260</v>
      </c>
    </row>
    <row r="31" spans="1:6" x14ac:dyDescent="0.3">
      <c r="A31" s="55" t="s">
        <v>12</v>
      </c>
      <c r="B31" s="157">
        <v>44760</v>
      </c>
      <c r="C31" s="157">
        <v>44761</v>
      </c>
      <c r="D31" s="43" t="s">
        <v>259</v>
      </c>
      <c r="E31" s="54">
        <v>15</v>
      </c>
      <c r="F31" s="54" t="s">
        <v>260</v>
      </c>
    </row>
    <row r="32" spans="1:6" x14ac:dyDescent="0.3">
      <c r="A32" s="55" t="s">
        <v>12</v>
      </c>
      <c r="B32" s="157" t="s">
        <v>266</v>
      </c>
      <c r="C32" s="157">
        <v>44761</v>
      </c>
      <c r="D32" s="43" t="s">
        <v>259</v>
      </c>
      <c r="E32" s="54">
        <v>305</v>
      </c>
      <c r="F32" s="54" t="s">
        <v>260</v>
      </c>
    </row>
    <row r="33" spans="1:6" x14ac:dyDescent="0.3">
      <c r="A33" s="55" t="s">
        <v>12</v>
      </c>
      <c r="B33" s="157">
        <v>44761</v>
      </c>
      <c r="C33" s="157">
        <v>44762</v>
      </c>
      <c r="D33" s="43" t="s">
        <v>267</v>
      </c>
      <c r="E33" s="54">
        <v>50</v>
      </c>
      <c r="F33" s="54" t="s">
        <v>215</v>
      </c>
    </row>
    <row r="34" spans="1:6" x14ac:dyDescent="0.3">
      <c r="A34" s="55" t="s">
        <v>15</v>
      </c>
      <c r="B34" s="157">
        <v>44764</v>
      </c>
      <c r="C34" s="157">
        <v>44765</v>
      </c>
      <c r="D34" s="43" t="s">
        <v>259</v>
      </c>
      <c r="E34" s="54">
        <v>160</v>
      </c>
      <c r="F34" s="54" t="s">
        <v>260</v>
      </c>
    </row>
    <row r="35" spans="1:6" x14ac:dyDescent="0.3">
      <c r="A35" s="55" t="s">
        <v>15</v>
      </c>
      <c r="B35" s="157" t="s">
        <v>253</v>
      </c>
      <c r="C35" s="157">
        <v>44765</v>
      </c>
      <c r="D35" s="43" t="s">
        <v>259</v>
      </c>
      <c r="E35" s="54">
        <v>120</v>
      </c>
      <c r="F35" s="54" t="s">
        <v>260</v>
      </c>
    </row>
    <row r="36" spans="1:6" x14ac:dyDescent="0.3">
      <c r="A36" s="55" t="s">
        <v>15</v>
      </c>
      <c r="B36" s="157">
        <v>44765</v>
      </c>
      <c r="C36" s="157">
        <v>44766</v>
      </c>
      <c r="D36" s="43" t="s">
        <v>268</v>
      </c>
      <c r="E36" s="54">
        <v>80</v>
      </c>
      <c r="F36" s="54" t="s">
        <v>206</v>
      </c>
    </row>
    <row r="37" spans="1:6" x14ac:dyDescent="0.3">
      <c r="A37" s="55" t="s">
        <v>15</v>
      </c>
      <c r="B37" s="157">
        <v>44768</v>
      </c>
      <c r="C37" s="157">
        <v>44768</v>
      </c>
      <c r="D37" s="43" t="s">
        <v>259</v>
      </c>
      <c r="E37" s="54">
        <v>40</v>
      </c>
      <c r="F37" s="54" t="s">
        <v>260</v>
      </c>
    </row>
    <row r="38" spans="1:6" x14ac:dyDescent="0.3">
      <c r="A38" s="55" t="s">
        <v>15</v>
      </c>
      <c r="B38" s="157">
        <v>44768</v>
      </c>
      <c r="C38" s="157">
        <v>44769</v>
      </c>
      <c r="D38" s="43" t="s">
        <v>259</v>
      </c>
      <c r="E38" s="54">
        <v>120</v>
      </c>
      <c r="F38" s="54" t="s">
        <v>260</v>
      </c>
    </row>
    <row r="39" spans="1:6" x14ac:dyDescent="0.3">
      <c r="A39" s="55" t="s">
        <v>15</v>
      </c>
      <c r="B39" s="157" t="s">
        <v>255</v>
      </c>
      <c r="C39" s="157">
        <v>44769</v>
      </c>
      <c r="D39" s="43" t="s">
        <v>259</v>
      </c>
      <c r="E39" s="54">
        <v>200</v>
      </c>
      <c r="F39" s="54" t="s">
        <v>260</v>
      </c>
    </row>
    <row r="40" spans="1:6" x14ac:dyDescent="0.3">
      <c r="A40" s="55" t="s">
        <v>15</v>
      </c>
      <c r="B40" s="157" t="s">
        <v>255</v>
      </c>
      <c r="C40" s="157">
        <v>44770</v>
      </c>
      <c r="D40" s="43" t="s">
        <v>269</v>
      </c>
      <c r="E40" s="54">
        <v>40</v>
      </c>
      <c r="F40" s="54" t="s">
        <v>215</v>
      </c>
    </row>
    <row r="41" spans="1:6" x14ac:dyDescent="0.3">
      <c r="A41" s="55" t="s">
        <v>15</v>
      </c>
      <c r="B41" s="157">
        <v>44772</v>
      </c>
      <c r="C41" s="157">
        <v>44773</v>
      </c>
      <c r="D41" s="43" t="s">
        <v>259</v>
      </c>
      <c r="E41" s="54">
        <v>120</v>
      </c>
      <c r="F41" s="54" t="s">
        <v>260</v>
      </c>
    </row>
    <row r="42" spans="1:6" x14ac:dyDescent="0.3">
      <c r="A42" s="55" t="s">
        <v>15</v>
      </c>
      <c r="B42" s="157" t="s">
        <v>221</v>
      </c>
      <c r="C42" s="157">
        <v>44773</v>
      </c>
      <c r="D42" s="43" t="s">
        <v>259</v>
      </c>
      <c r="E42" s="54">
        <v>40</v>
      </c>
      <c r="F42" s="54" t="s">
        <v>260</v>
      </c>
    </row>
    <row r="43" spans="1:6" x14ac:dyDescent="0.3">
      <c r="A43" s="55" t="s">
        <v>13</v>
      </c>
      <c r="B43" s="157">
        <v>44788</v>
      </c>
      <c r="C43" s="157">
        <v>44788</v>
      </c>
      <c r="D43" s="43" t="s">
        <v>259</v>
      </c>
      <c r="E43" s="54">
        <v>80</v>
      </c>
      <c r="F43" s="54" t="s">
        <v>260</v>
      </c>
    </row>
    <row r="44" spans="1:6" x14ac:dyDescent="0.3">
      <c r="A44" s="55" t="s">
        <v>13</v>
      </c>
      <c r="B44" s="157">
        <v>44788</v>
      </c>
      <c r="C44" s="157">
        <v>44789</v>
      </c>
      <c r="D44" s="43" t="s">
        <v>270</v>
      </c>
      <c r="E44" s="54">
        <v>40</v>
      </c>
      <c r="F44" s="54" t="s">
        <v>215</v>
      </c>
    </row>
    <row r="45" spans="1:6" x14ac:dyDescent="0.3">
      <c r="A45" s="55" t="s">
        <v>13</v>
      </c>
      <c r="B45" s="157" t="s">
        <v>224</v>
      </c>
      <c r="C45" s="157">
        <v>44789</v>
      </c>
      <c r="D45" s="43" t="s">
        <v>271</v>
      </c>
      <c r="E45" s="54">
        <v>59</v>
      </c>
      <c r="F45" s="54" t="s">
        <v>260</v>
      </c>
    </row>
    <row r="46" spans="1:6" x14ac:dyDescent="0.3">
      <c r="A46" s="55" t="s">
        <v>13</v>
      </c>
      <c r="B46" s="157">
        <v>44789</v>
      </c>
      <c r="C46" s="157">
        <v>44789</v>
      </c>
      <c r="D46" s="43" t="s">
        <v>259</v>
      </c>
      <c r="E46" s="54">
        <v>21</v>
      </c>
      <c r="F46" s="54" t="s">
        <v>260</v>
      </c>
    </row>
    <row r="47" spans="1:6" x14ac:dyDescent="0.3">
      <c r="A47" s="55" t="s">
        <v>13</v>
      </c>
      <c r="B47" s="157">
        <v>44790</v>
      </c>
      <c r="C47" s="157">
        <v>44790</v>
      </c>
      <c r="D47" s="43" t="s">
        <v>259</v>
      </c>
      <c r="E47" s="54">
        <v>76</v>
      </c>
      <c r="F47" s="54" t="s">
        <v>260</v>
      </c>
    </row>
    <row r="48" spans="1:6" x14ac:dyDescent="0.3">
      <c r="A48" s="55" t="s">
        <v>226</v>
      </c>
      <c r="B48" s="157" t="s">
        <v>231</v>
      </c>
      <c r="C48" s="157">
        <v>44791</v>
      </c>
      <c r="D48" s="43" t="s">
        <v>259</v>
      </c>
      <c r="E48" s="54">
        <v>4</v>
      </c>
      <c r="F48" s="54" t="s">
        <v>260</v>
      </c>
    </row>
    <row r="49" spans="1:6" x14ac:dyDescent="0.3">
      <c r="A49" s="55" t="s">
        <v>226</v>
      </c>
      <c r="B49" s="157" t="s">
        <v>231</v>
      </c>
      <c r="C49" s="157">
        <v>44791</v>
      </c>
      <c r="D49" s="43" t="s">
        <v>272</v>
      </c>
      <c r="E49" s="54">
        <v>40</v>
      </c>
      <c r="F49" s="54" t="s">
        <v>260</v>
      </c>
    </row>
    <row r="50" spans="1:6" x14ac:dyDescent="0.3">
      <c r="A50" s="55" t="s">
        <v>226</v>
      </c>
      <c r="B50" s="157" t="s">
        <v>231</v>
      </c>
      <c r="C50" s="157">
        <v>44791</v>
      </c>
      <c r="D50" s="43" t="s">
        <v>259</v>
      </c>
      <c r="E50" s="54">
        <v>40</v>
      </c>
      <c r="F50" s="54" t="s">
        <v>260</v>
      </c>
    </row>
    <row r="51" spans="1:6" x14ac:dyDescent="0.3">
      <c r="A51" s="55" t="s">
        <v>226</v>
      </c>
      <c r="B51" s="157" t="s">
        <v>231</v>
      </c>
      <c r="C51" s="157">
        <v>44793</v>
      </c>
      <c r="D51" s="43" t="s">
        <v>273</v>
      </c>
      <c r="E51" s="54">
        <v>40</v>
      </c>
      <c r="F51" s="54" t="s">
        <v>215</v>
      </c>
    </row>
    <row r="52" spans="1:6" x14ac:dyDescent="0.3">
      <c r="A52" s="55" t="s">
        <v>14</v>
      </c>
      <c r="B52" s="157" t="s">
        <v>274</v>
      </c>
      <c r="C52" s="157">
        <v>44792</v>
      </c>
      <c r="D52" s="43" t="s">
        <v>275</v>
      </c>
      <c r="E52" s="54">
        <v>46</v>
      </c>
      <c r="F52" s="54" t="s">
        <v>260</v>
      </c>
    </row>
    <row r="53" spans="1:6" x14ac:dyDescent="0.3">
      <c r="A53" s="55" t="s">
        <v>14</v>
      </c>
      <c r="B53" s="157">
        <v>44792</v>
      </c>
      <c r="C53" s="157">
        <v>44792</v>
      </c>
      <c r="D53" s="43" t="s">
        <v>259</v>
      </c>
      <c r="E53" s="54">
        <v>34</v>
      </c>
      <c r="F53" s="54" t="s">
        <v>260</v>
      </c>
    </row>
    <row r="54" spans="1:6" x14ac:dyDescent="0.3">
      <c r="A54" s="55" t="s">
        <v>14</v>
      </c>
      <c r="B54" s="157" t="s">
        <v>276</v>
      </c>
      <c r="C54" s="157">
        <v>44793</v>
      </c>
      <c r="D54" s="43" t="s">
        <v>259</v>
      </c>
      <c r="E54" s="54">
        <v>80</v>
      </c>
      <c r="F54" s="54" t="s">
        <v>260</v>
      </c>
    </row>
    <row r="55" spans="1:6" x14ac:dyDescent="0.3">
      <c r="A55" s="55" t="s">
        <v>14</v>
      </c>
      <c r="B55" s="157">
        <v>44793</v>
      </c>
      <c r="C55" s="157">
        <v>44794</v>
      </c>
      <c r="D55" s="43" t="s">
        <v>277</v>
      </c>
      <c r="E55" s="54">
        <v>21</v>
      </c>
      <c r="F55" s="54" t="s">
        <v>215</v>
      </c>
    </row>
    <row r="56" spans="1:6" x14ac:dyDescent="0.3">
      <c r="A56" s="55" t="s">
        <v>14</v>
      </c>
      <c r="B56" s="157">
        <v>44794</v>
      </c>
      <c r="C56" s="157">
        <v>44794</v>
      </c>
      <c r="D56" s="43" t="s">
        <v>259</v>
      </c>
      <c r="E56" s="54">
        <v>80</v>
      </c>
      <c r="F56" s="54" t="s">
        <v>260</v>
      </c>
    </row>
    <row r="57" spans="1:6" x14ac:dyDescent="0.3">
      <c r="A57" s="55" t="s">
        <v>14</v>
      </c>
      <c r="B57" s="157">
        <v>44795</v>
      </c>
      <c r="C57" s="157">
        <v>44795</v>
      </c>
      <c r="D57" s="43" t="s">
        <v>278</v>
      </c>
      <c r="E57" s="54">
        <v>40</v>
      </c>
      <c r="F57" s="54" t="s">
        <v>260</v>
      </c>
    </row>
    <row r="58" spans="1:6" x14ac:dyDescent="0.3">
      <c r="A58" s="154" t="s">
        <v>47</v>
      </c>
      <c r="B58" s="156"/>
      <c r="C58" s="156"/>
      <c r="D58" s="156"/>
      <c r="E58" s="94">
        <f>SUM(E5:E57)</f>
        <v>5151</v>
      </c>
      <c r="F58" s="93"/>
    </row>
    <row r="60" spans="1:6" x14ac:dyDescent="0.3">
      <c r="E60" s="54">
        <v>5151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BAA1C-FB05-4B4C-8BDE-5864B5CB0A1E}">
  <sheetPr>
    <tabColor rgb="FF00B0F0"/>
  </sheetPr>
  <dimension ref="A1:G59"/>
  <sheetViews>
    <sheetView workbookViewId="0"/>
  </sheetViews>
  <sheetFormatPr defaultRowHeight="14" x14ac:dyDescent="0.3"/>
  <cols>
    <col min="1" max="1" width="17.54296875" style="43" customWidth="1"/>
    <col min="2" max="2" width="20" style="43" customWidth="1"/>
    <col min="3" max="3" width="18.1796875" style="43" customWidth="1"/>
    <col min="4" max="4" width="34.453125" style="43" bestFit="1" customWidth="1"/>
    <col min="5" max="5" width="18.453125" style="14" customWidth="1"/>
    <col min="6" max="6" width="17.1796875" style="14" customWidth="1"/>
    <col min="7" max="16384" width="8.7265625" style="14"/>
  </cols>
  <sheetData>
    <row r="1" spans="1:7" ht="14" customHeight="1" x14ac:dyDescent="0.3">
      <c r="A1" s="2" t="s">
        <v>279</v>
      </c>
      <c r="B1" s="2"/>
      <c r="C1" s="2"/>
      <c r="D1" s="2"/>
      <c r="E1" s="2"/>
      <c r="F1" s="2"/>
      <c r="G1" s="2"/>
    </row>
    <row r="2" spans="1:7" ht="15" customHeight="1" x14ac:dyDescent="0.3">
      <c r="A2" s="159"/>
      <c r="B2" s="159"/>
      <c r="C2" s="159"/>
      <c r="D2" s="159"/>
      <c r="E2" s="159"/>
      <c r="F2" s="159"/>
      <c r="G2" s="159"/>
    </row>
    <row r="3" spans="1:7" ht="15" customHeight="1" x14ac:dyDescent="0.3"/>
    <row r="4" spans="1:7" x14ac:dyDescent="0.3">
      <c r="A4" s="154" t="s">
        <v>3</v>
      </c>
      <c r="B4" s="155" t="s">
        <v>200</v>
      </c>
      <c r="C4" s="155" t="s">
        <v>201</v>
      </c>
      <c r="D4" s="156" t="s">
        <v>202</v>
      </c>
      <c r="E4" s="87" t="s">
        <v>203</v>
      </c>
      <c r="F4" s="87" t="s">
        <v>204</v>
      </c>
    </row>
    <row r="5" spans="1:7" x14ac:dyDescent="0.3">
      <c r="A5" s="55" t="s">
        <v>22</v>
      </c>
      <c r="B5" s="157">
        <v>44718</v>
      </c>
      <c r="C5" s="157">
        <v>44719</v>
      </c>
      <c r="D5" s="43" t="s">
        <v>259</v>
      </c>
      <c r="E5" s="54">
        <v>80</v>
      </c>
      <c r="F5" s="54" t="s">
        <v>260</v>
      </c>
    </row>
    <row r="6" spans="1:7" x14ac:dyDescent="0.3">
      <c r="A6" s="55" t="s">
        <v>22</v>
      </c>
      <c r="B6" s="157">
        <v>44719</v>
      </c>
      <c r="C6" s="157">
        <v>44720</v>
      </c>
      <c r="D6" s="43" t="s">
        <v>280</v>
      </c>
      <c r="E6" s="54">
        <v>40</v>
      </c>
      <c r="F6" s="54" t="s">
        <v>260</v>
      </c>
    </row>
    <row r="7" spans="1:7" x14ac:dyDescent="0.3">
      <c r="A7" s="55" t="s">
        <v>22</v>
      </c>
      <c r="B7" s="157">
        <v>44720</v>
      </c>
      <c r="C7" s="157">
        <v>44721</v>
      </c>
      <c r="D7" s="43" t="s">
        <v>259</v>
      </c>
      <c r="E7" s="54">
        <v>40</v>
      </c>
      <c r="F7" s="54" t="s">
        <v>260</v>
      </c>
    </row>
    <row r="8" spans="1:7" x14ac:dyDescent="0.3">
      <c r="A8" s="55" t="s">
        <v>22</v>
      </c>
      <c r="B8" s="157">
        <v>44722</v>
      </c>
      <c r="C8" s="157">
        <v>44722</v>
      </c>
      <c r="D8" s="43" t="s">
        <v>281</v>
      </c>
      <c r="E8" s="54">
        <v>40</v>
      </c>
      <c r="F8" s="54" t="s">
        <v>260</v>
      </c>
    </row>
    <row r="9" spans="1:7" x14ac:dyDescent="0.3">
      <c r="A9" s="55" t="s">
        <v>22</v>
      </c>
      <c r="B9" s="157">
        <v>44723</v>
      </c>
      <c r="C9" s="157">
        <v>44723</v>
      </c>
      <c r="D9" s="43" t="s">
        <v>282</v>
      </c>
      <c r="E9" s="54">
        <v>40</v>
      </c>
      <c r="F9" s="54" t="s">
        <v>260</v>
      </c>
    </row>
    <row r="10" spans="1:7" x14ac:dyDescent="0.3">
      <c r="A10" s="55" t="s">
        <v>22</v>
      </c>
      <c r="B10" s="157">
        <v>44724</v>
      </c>
      <c r="C10" s="157">
        <v>44725</v>
      </c>
      <c r="D10" s="43" t="s">
        <v>280</v>
      </c>
      <c r="E10" s="54">
        <v>22</v>
      </c>
      <c r="F10" s="54" t="s">
        <v>260</v>
      </c>
    </row>
    <row r="11" spans="1:7" x14ac:dyDescent="0.3">
      <c r="A11" s="55" t="s">
        <v>22</v>
      </c>
      <c r="B11" s="157">
        <v>44725</v>
      </c>
      <c r="C11" s="157">
        <v>44726</v>
      </c>
      <c r="D11" s="43" t="s">
        <v>280</v>
      </c>
      <c r="E11" s="54">
        <v>34</v>
      </c>
      <c r="F11" s="54" t="s">
        <v>260</v>
      </c>
    </row>
    <row r="12" spans="1:7" x14ac:dyDescent="0.3">
      <c r="A12" s="55" t="s">
        <v>22</v>
      </c>
      <c r="B12" s="157">
        <v>44727</v>
      </c>
      <c r="C12" s="157">
        <v>44728</v>
      </c>
      <c r="D12" s="43" t="s">
        <v>280</v>
      </c>
      <c r="E12" s="54">
        <v>40</v>
      </c>
      <c r="F12" s="54" t="s">
        <v>260</v>
      </c>
    </row>
    <row r="13" spans="1:7" x14ac:dyDescent="0.3">
      <c r="A13" s="55" t="s">
        <v>22</v>
      </c>
      <c r="B13" s="157">
        <v>44728</v>
      </c>
      <c r="C13" s="157">
        <v>44729</v>
      </c>
      <c r="D13" s="43" t="s">
        <v>259</v>
      </c>
      <c r="E13" s="54">
        <v>40</v>
      </c>
      <c r="F13" s="54" t="s">
        <v>260</v>
      </c>
    </row>
    <row r="14" spans="1:7" x14ac:dyDescent="0.3">
      <c r="A14" s="55" t="s">
        <v>22</v>
      </c>
      <c r="B14" s="157" t="s">
        <v>283</v>
      </c>
      <c r="C14" s="157">
        <v>44731</v>
      </c>
      <c r="D14" s="43" t="s">
        <v>284</v>
      </c>
      <c r="E14" s="54">
        <v>40</v>
      </c>
      <c r="F14" s="54" t="s">
        <v>260</v>
      </c>
    </row>
    <row r="15" spans="1:7" x14ac:dyDescent="0.3">
      <c r="A15" s="55" t="s">
        <v>22</v>
      </c>
      <c r="B15" s="157">
        <v>44729</v>
      </c>
      <c r="C15" s="157">
        <v>44730</v>
      </c>
      <c r="D15" s="43" t="s">
        <v>285</v>
      </c>
      <c r="E15" s="54">
        <v>40</v>
      </c>
      <c r="F15" s="54" t="s">
        <v>260</v>
      </c>
    </row>
    <row r="16" spans="1:7" x14ac:dyDescent="0.3">
      <c r="A16" s="55" t="s">
        <v>22</v>
      </c>
      <c r="B16" s="157">
        <v>44732</v>
      </c>
      <c r="C16" s="157">
        <v>44733</v>
      </c>
      <c r="D16" s="43" t="s">
        <v>286</v>
      </c>
      <c r="E16" s="54">
        <v>40</v>
      </c>
      <c r="F16" s="54" t="s">
        <v>260</v>
      </c>
    </row>
    <row r="17" spans="1:6" x14ac:dyDescent="0.3">
      <c r="A17" s="55" t="s">
        <v>22</v>
      </c>
      <c r="B17" s="157">
        <v>44733</v>
      </c>
      <c r="C17" s="157">
        <v>44734</v>
      </c>
      <c r="D17" s="43" t="s">
        <v>287</v>
      </c>
      <c r="E17" s="54">
        <v>40</v>
      </c>
      <c r="F17" s="54" t="s">
        <v>260</v>
      </c>
    </row>
    <row r="18" spans="1:6" x14ac:dyDescent="0.3">
      <c r="A18" s="55" t="s">
        <v>22</v>
      </c>
      <c r="B18" s="157">
        <v>44734</v>
      </c>
      <c r="C18" s="157">
        <v>44735</v>
      </c>
      <c r="D18" s="43" t="s">
        <v>288</v>
      </c>
      <c r="E18" s="54">
        <v>40</v>
      </c>
      <c r="F18" s="54" t="s">
        <v>260</v>
      </c>
    </row>
    <row r="19" spans="1:6" x14ac:dyDescent="0.3">
      <c r="A19" s="55" t="s">
        <v>22</v>
      </c>
      <c r="B19" s="157">
        <v>44735</v>
      </c>
      <c r="C19" s="157">
        <v>44736</v>
      </c>
      <c r="D19" s="43" t="s">
        <v>289</v>
      </c>
      <c r="E19" s="54">
        <v>40</v>
      </c>
      <c r="F19" s="54" t="s">
        <v>260</v>
      </c>
    </row>
    <row r="20" spans="1:6" x14ac:dyDescent="0.3">
      <c r="A20" s="55" t="s">
        <v>22</v>
      </c>
      <c r="B20" s="157">
        <v>44737</v>
      </c>
      <c r="C20" s="157">
        <v>44738</v>
      </c>
      <c r="D20" s="43" t="s">
        <v>259</v>
      </c>
      <c r="E20" s="54">
        <v>40</v>
      </c>
      <c r="F20" s="54" t="s">
        <v>260</v>
      </c>
    </row>
    <row r="21" spans="1:6" x14ac:dyDescent="0.3">
      <c r="A21" s="55" t="s">
        <v>22</v>
      </c>
      <c r="B21" s="157" t="s">
        <v>213</v>
      </c>
      <c r="C21" s="157">
        <v>44739</v>
      </c>
      <c r="D21" s="43" t="s">
        <v>290</v>
      </c>
      <c r="E21" s="54">
        <v>40</v>
      </c>
      <c r="F21" s="54" t="s">
        <v>260</v>
      </c>
    </row>
    <row r="22" spans="1:6" x14ac:dyDescent="0.3">
      <c r="A22" s="55" t="s">
        <v>22</v>
      </c>
      <c r="B22" s="157">
        <v>44738</v>
      </c>
      <c r="C22" s="157">
        <v>44738</v>
      </c>
      <c r="D22" s="43" t="s">
        <v>261</v>
      </c>
      <c r="E22" s="54">
        <v>40</v>
      </c>
      <c r="F22" s="54" t="s">
        <v>260</v>
      </c>
    </row>
    <row r="23" spans="1:6" x14ac:dyDescent="0.3">
      <c r="A23" s="55" t="s">
        <v>22</v>
      </c>
      <c r="B23" s="157" t="s">
        <v>291</v>
      </c>
      <c r="C23" s="157">
        <v>44741</v>
      </c>
      <c r="D23" s="43" t="s">
        <v>292</v>
      </c>
      <c r="E23" s="54">
        <v>80</v>
      </c>
      <c r="F23" s="54" t="s">
        <v>215</v>
      </c>
    </row>
    <row r="24" spans="1:6" x14ac:dyDescent="0.3">
      <c r="A24" s="55" t="s">
        <v>22</v>
      </c>
      <c r="B24" s="157">
        <v>44740</v>
      </c>
      <c r="C24" s="157">
        <v>44741</v>
      </c>
      <c r="D24" s="43" t="s">
        <v>293</v>
      </c>
      <c r="E24" s="54">
        <v>40</v>
      </c>
      <c r="F24" s="54" t="s">
        <v>260</v>
      </c>
    </row>
    <row r="25" spans="1:6" x14ac:dyDescent="0.3">
      <c r="A25" s="55" t="s">
        <v>22</v>
      </c>
      <c r="B25" s="157">
        <v>44740</v>
      </c>
      <c r="C25" s="157">
        <v>44741</v>
      </c>
      <c r="D25" s="43" t="s">
        <v>282</v>
      </c>
      <c r="E25" s="54">
        <v>80</v>
      </c>
      <c r="F25" s="54" t="s">
        <v>260</v>
      </c>
    </row>
    <row r="26" spans="1:6" x14ac:dyDescent="0.3">
      <c r="A26" s="55" t="s">
        <v>11</v>
      </c>
      <c r="B26" s="157">
        <v>44748</v>
      </c>
      <c r="C26" s="157">
        <v>44749</v>
      </c>
      <c r="D26" s="43" t="s">
        <v>282</v>
      </c>
      <c r="E26" s="54">
        <v>80</v>
      </c>
      <c r="F26" s="54" t="s">
        <v>260</v>
      </c>
    </row>
    <row r="27" spans="1:6" x14ac:dyDescent="0.3">
      <c r="A27" s="55" t="s">
        <v>11</v>
      </c>
      <c r="B27" s="157">
        <v>44749</v>
      </c>
      <c r="C27" s="157">
        <v>44749</v>
      </c>
      <c r="D27" s="43" t="s">
        <v>294</v>
      </c>
      <c r="E27" s="54">
        <v>120</v>
      </c>
      <c r="F27" s="54" t="s">
        <v>260</v>
      </c>
    </row>
    <row r="28" spans="1:6" x14ac:dyDescent="0.3">
      <c r="A28" s="55" t="s">
        <v>11</v>
      </c>
      <c r="B28" s="157">
        <v>44752</v>
      </c>
      <c r="C28" s="157">
        <v>44753</v>
      </c>
      <c r="D28" s="43" t="s">
        <v>295</v>
      </c>
      <c r="E28" s="54">
        <v>80</v>
      </c>
      <c r="F28" s="54" t="s">
        <v>260</v>
      </c>
    </row>
    <row r="29" spans="1:6" x14ac:dyDescent="0.3">
      <c r="A29" s="55" t="s">
        <v>11</v>
      </c>
      <c r="B29" s="157" t="s">
        <v>250</v>
      </c>
      <c r="C29" s="157">
        <v>44754</v>
      </c>
      <c r="D29" s="43" t="s">
        <v>293</v>
      </c>
      <c r="E29" s="54">
        <v>80</v>
      </c>
      <c r="F29" s="54" t="s">
        <v>260</v>
      </c>
    </row>
    <row r="30" spans="1:6" x14ac:dyDescent="0.3">
      <c r="A30" s="55" t="s">
        <v>11</v>
      </c>
      <c r="B30" s="157">
        <v>44754</v>
      </c>
      <c r="C30" s="157">
        <v>44755</v>
      </c>
      <c r="D30" s="43" t="s">
        <v>296</v>
      </c>
      <c r="E30" s="54">
        <v>24</v>
      </c>
      <c r="F30" s="54" t="s">
        <v>260</v>
      </c>
    </row>
    <row r="31" spans="1:6" x14ac:dyDescent="0.3">
      <c r="A31" s="55" t="s">
        <v>11</v>
      </c>
      <c r="B31" s="157" t="s">
        <v>297</v>
      </c>
      <c r="C31" s="157">
        <v>44757</v>
      </c>
      <c r="D31" s="43" t="s">
        <v>298</v>
      </c>
      <c r="E31" s="54">
        <v>10</v>
      </c>
      <c r="F31" s="54" t="s">
        <v>260</v>
      </c>
    </row>
    <row r="32" spans="1:6" x14ac:dyDescent="0.3">
      <c r="A32" s="55" t="s">
        <v>11</v>
      </c>
      <c r="B32" s="157">
        <v>44756</v>
      </c>
      <c r="C32" s="157">
        <v>44757</v>
      </c>
      <c r="D32" s="43" t="s">
        <v>299</v>
      </c>
      <c r="E32" s="54">
        <v>150</v>
      </c>
      <c r="F32" s="54" t="s">
        <v>260</v>
      </c>
    </row>
    <row r="33" spans="1:6" x14ac:dyDescent="0.3">
      <c r="A33" s="55" t="s">
        <v>11</v>
      </c>
      <c r="B33" s="157">
        <v>44757</v>
      </c>
      <c r="C33" s="157">
        <v>44757</v>
      </c>
      <c r="D33" s="43" t="s">
        <v>286</v>
      </c>
      <c r="E33" s="54">
        <v>80</v>
      </c>
      <c r="F33" s="54" t="s">
        <v>260</v>
      </c>
    </row>
    <row r="34" spans="1:6" x14ac:dyDescent="0.3">
      <c r="A34" s="55" t="s">
        <v>11</v>
      </c>
      <c r="B34" s="157">
        <v>44757</v>
      </c>
      <c r="C34" s="157">
        <v>44758</v>
      </c>
      <c r="D34" s="43" t="s">
        <v>261</v>
      </c>
      <c r="E34" s="54">
        <v>40</v>
      </c>
      <c r="F34" s="54" t="s">
        <v>260</v>
      </c>
    </row>
    <row r="35" spans="1:6" x14ac:dyDescent="0.3">
      <c r="A35" s="55" t="s">
        <v>11</v>
      </c>
      <c r="B35" s="157">
        <v>44757</v>
      </c>
      <c r="C35" s="157">
        <v>44758</v>
      </c>
      <c r="D35" s="43" t="s">
        <v>259</v>
      </c>
      <c r="E35" s="54">
        <v>40</v>
      </c>
      <c r="F35" s="54" t="s">
        <v>260</v>
      </c>
    </row>
    <row r="36" spans="1:6" x14ac:dyDescent="0.3">
      <c r="A36" s="55" t="s">
        <v>265</v>
      </c>
      <c r="B36" s="157" t="s">
        <v>300</v>
      </c>
      <c r="C36" s="157">
        <v>44761</v>
      </c>
      <c r="D36" s="43" t="s">
        <v>296</v>
      </c>
      <c r="E36" s="54">
        <v>24</v>
      </c>
      <c r="F36" s="54" t="s">
        <v>215</v>
      </c>
    </row>
    <row r="37" spans="1:6" x14ac:dyDescent="0.3">
      <c r="A37" s="55" t="s">
        <v>12</v>
      </c>
      <c r="B37" s="157">
        <v>44760</v>
      </c>
      <c r="C37" s="157">
        <v>44761</v>
      </c>
      <c r="D37" s="43" t="s">
        <v>280</v>
      </c>
      <c r="E37" s="54">
        <v>120</v>
      </c>
      <c r="F37" s="54" t="s">
        <v>260</v>
      </c>
    </row>
    <row r="38" spans="1:6" x14ac:dyDescent="0.3">
      <c r="A38" s="55" t="s">
        <v>12</v>
      </c>
      <c r="B38" s="157">
        <v>44761</v>
      </c>
      <c r="C38" s="157">
        <v>44762</v>
      </c>
      <c r="D38" s="43" t="s">
        <v>301</v>
      </c>
      <c r="E38" s="54">
        <v>80</v>
      </c>
      <c r="F38" s="54" t="s">
        <v>260</v>
      </c>
    </row>
    <row r="39" spans="1:6" x14ac:dyDescent="0.3">
      <c r="A39" s="55" t="s">
        <v>12</v>
      </c>
      <c r="B39" s="157">
        <v>44764</v>
      </c>
      <c r="C39" s="157">
        <v>44765</v>
      </c>
      <c r="D39" s="43" t="s">
        <v>280</v>
      </c>
      <c r="E39" s="54">
        <v>120</v>
      </c>
      <c r="F39" s="54" t="s">
        <v>260</v>
      </c>
    </row>
    <row r="40" spans="1:6" x14ac:dyDescent="0.3">
      <c r="A40" s="55" t="s">
        <v>12</v>
      </c>
      <c r="B40" s="157" t="s">
        <v>253</v>
      </c>
      <c r="C40" s="157">
        <v>44766</v>
      </c>
      <c r="D40" s="43" t="s">
        <v>270</v>
      </c>
      <c r="E40" s="54">
        <v>46</v>
      </c>
      <c r="F40" s="54" t="s">
        <v>215</v>
      </c>
    </row>
    <row r="41" spans="1:6" x14ac:dyDescent="0.3">
      <c r="A41" s="55" t="s">
        <v>12</v>
      </c>
      <c r="B41" s="157">
        <v>44765</v>
      </c>
      <c r="C41" s="157">
        <v>44766</v>
      </c>
      <c r="D41" s="43" t="s">
        <v>293</v>
      </c>
      <c r="E41" s="54">
        <v>80</v>
      </c>
      <c r="F41" s="54" t="s">
        <v>260</v>
      </c>
    </row>
    <row r="42" spans="1:6" x14ac:dyDescent="0.3">
      <c r="A42" s="55" t="s">
        <v>15</v>
      </c>
      <c r="B42" s="157">
        <v>44768</v>
      </c>
      <c r="C42" s="157">
        <v>44768</v>
      </c>
      <c r="D42" s="43" t="s">
        <v>259</v>
      </c>
      <c r="E42" s="54">
        <v>40</v>
      </c>
      <c r="F42" s="54" t="s">
        <v>260</v>
      </c>
    </row>
    <row r="43" spans="1:6" x14ac:dyDescent="0.3">
      <c r="A43" s="55" t="s">
        <v>15</v>
      </c>
      <c r="B43" s="157">
        <v>44768</v>
      </c>
      <c r="C43" s="157">
        <v>44769</v>
      </c>
      <c r="D43" s="43" t="s">
        <v>286</v>
      </c>
      <c r="E43" s="54">
        <v>80</v>
      </c>
      <c r="F43" s="54" t="s">
        <v>260</v>
      </c>
    </row>
    <row r="44" spans="1:6" x14ac:dyDescent="0.3">
      <c r="A44" s="55" t="s">
        <v>15</v>
      </c>
      <c r="B44" s="157">
        <v>44769</v>
      </c>
      <c r="C44" s="157">
        <v>44770</v>
      </c>
      <c r="D44" s="43" t="s">
        <v>302</v>
      </c>
      <c r="E44" s="54">
        <v>120</v>
      </c>
      <c r="F44" s="54" t="s">
        <v>260</v>
      </c>
    </row>
    <row r="45" spans="1:6" x14ac:dyDescent="0.3">
      <c r="A45" s="55" t="s">
        <v>15</v>
      </c>
      <c r="B45" s="157">
        <v>44772</v>
      </c>
      <c r="C45" s="157">
        <v>44773</v>
      </c>
      <c r="D45" s="43" t="s">
        <v>280</v>
      </c>
      <c r="E45" s="54">
        <v>120</v>
      </c>
      <c r="F45" s="54" t="s">
        <v>260</v>
      </c>
    </row>
    <row r="46" spans="1:6" x14ac:dyDescent="0.3">
      <c r="A46" s="55" t="s">
        <v>16</v>
      </c>
      <c r="B46" s="157" t="s">
        <v>303</v>
      </c>
      <c r="C46" s="157">
        <v>44781</v>
      </c>
      <c r="D46" s="43" t="s">
        <v>296</v>
      </c>
      <c r="E46" s="54">
        <v>40</v>
      </c>
      <c r="F46" s="54" t="s">
        <v>215</v>
      </c>
    </row>
    <row r="47" spans="1:6" x14ac:dyDescent="0.3">
      <c r="A47" s="55" t="s">
        <v>16</v>
      </c>
      <c r="B47" s="157">
        <v>44779</v>
      </c>
      <c r="C47" s="157"/>
      <c r="D47" s="43" t="s">
        <v>296</v>
      </c>
      <c r="E47" s="54">
        <v>40</v>
      </c>
      <c r="F47" s="54" t="s">
        <v>260</v>
      </c>
    </row>
    <row r="48" spans="1:6" x14ac:dyDescent="0.3">
      <c r="A48" s="55" t="s">
        <v>16</v>
      </c>
      <c r="B48" s="157" t="s">
        <v>304</v>
      </c>
      <c r="C48" s="157">
        <v>44785</v>
      </c>
      <c r="D48" s="43" t="s">
        <v>296</v>
      </c>
      <c r="E48" s="54">
        <v>40</v>
      </c>
      <c r="F48" s="54" t="s">
        <v>215</v>
      </c>
    </row>
    <row r="49" spans="1:6" x14ac:dyDescent="0.3">
      <c r="A49" s="55" t="s">
        <v>16</v>
      </c>
      <c r="B49" s="157">
        <v>44783</v>
      </c>
      <c r="C49" s="157"/>
      <c r="D49" s="43" t="s">
        <v>296</v>
      </c>
      <c r="E49" s="54">
        <v>37</v>
      </c>
      <c r="F49" s="54" t="s">
        <v>260</v>
      </c>
    </row>
    <row r="50" spans="1:6" x14ac:dyDescent="0.3">
      <c r="A50" s="55" t="s">
        <v>16</v>
      </c>
      <c r="B50" s="157" t="s">
        <v>305</v>
      </c>
      <c r="C50" s="157" t="s">
        <v>224</v>
      </c>
      <c r="D50" s="43" t="s">
        <v>296</v>
      </c>
      <c r="E50" s="54">
        <v>34</v>
      </c>
      <c r="F50" s="54" t="s">
        <v>260</v>
      </c>
    </row>
    <row r="51" spans="1:6" x14ac:dyDescent="0.3">
      <c r="A51" s="55" t="s">
        <v>16</v>
      </c>
      <c r="B51" s="157">
        <v>44788</v>
      </c>
      <c r="C51" s="157" t="s">
        <v>224</v>
      </c>
      <c r="D51" s="43" t="s">
        <v>271</v>
      </c>
      <c r="E51" s="54">
        <v>6</v>
      </c>
      <c r="F51" s="54" t="s">
        <v>260</v>
      </c>
    </row>
    <row r="52" spans="1:6" x14ac:dyDescent="0.3">
      <c r="A52" s="55" t="s">
        <v>16</v>
      </c>
      <c r="B52" s="157" t="s">
        <v>229</v>
      </c>
      <c r="C52" s="157">
        <v>44790</v>
      </c>
      <c r="D52" s="43" t="s">
        <v>306</v>
      </c>
      <c r="E52" s="54">
        <v>28</v>
      </c>
      <c r="F52" s="54" t="s">
        <v>260</v>
      </c>
    </row>
    <row r="53" spans="1:6" x14ac:dyDescent="0.3">
      <c r="A53" s="55" t="s">
        <v>16</v>
      </c>
      <c r="B53" s="157">
        <v>44790</v>
      </c>
      <c r="C53" s="157">
        <v>44790</v>
      </c>
      <c r="D53" s="43" t="s">
        <v>307</v>
      </c>
      <c r="E53" s="54">
        <v>12</v>
      </c>
      <c r="F53" s="54" t="s">
        <v>260</v>
      </c>
    </row>
    <row r="54" spans="1:6" x14ac:dyDescent="0.3">
      <c r="A54" s="55" t="s">
        <v>16</v>
      </c>
      <c r="B54" s="157" t="s">
        <v>231</v>
      </c>
      <c r="C54" s="157" t="s">
        <v>274</v>
      </c>
      <c r="D54" s="43" t="s">
        <v>308</v>
      </c>
      <c r="E54" s="54">
        <v>40</v>
      </c>
      <c r="F54" s="54" t="s">
        <v>260</v>
      </c>
    </row>
    <row r="55" spans="1:6" x14ac:dyDescent="0.3">
      <c r="A55" s="55" t="s">
        <v>16</v>
      </c>
      <c r="B55" s="157">
        <v>44792</v>
      </c>
      <c r="C55" s="157">
        <v>44792</v>
      </c>
      <c r="D55" s="43" t="s">
        <v>259</v>
      </c>
      <c r="E55" s="54">
        <v>40</v>
      </c>
      <c r="F55" s="54" t="s">
        <v>260</v>
      </c>
    </row>
    <row r="56" spans="1:6" x14ac:dyDescent="0.3">
      <c r="A56" s="55" t="s">
        <v>16</v>
      </c>
      <c r="B56" s="157" t="s">
        <v>276</v>
      </c>
      <c r="C56" s="157">
        <v>44794</v>
      </c>
      <c r="D56" s="43" t="s">
        <v>309</v>
      </c>
      <c r="E56" s="54">
        <v>19</v>
      </c>
      <c r="F56" s="54" t="s">
        <v>215</v>
      </c>
    </row>
    <row r="57" spans="1:6" x14ac:dyDescent="0.3">
      <c r="A57" s="55" t="s">
        <v>16</v>
      </c>
      <c r="B57" s="157">
        <v>44793</v>
      </c>
      <c r="C57" s="157">
        <v>44794</v>
      </c>
      <c r="D57" s="43" t="s">
        <v>310</v>
      </c>
      <c r="E57" s="54">
        <v>40</v>
      </c>
      <c r="F57" s="54" t="s">
        <v>260</v>
      </c>
    </row>
    <row r="58" spans="1:6" x14ac:dyDescent="0.3">
      <c r="A58" s="104" t="s">
        <v>16</v>
      </c>
      <c r="B58" s="158" t="s">
        <v>311</v>
      </c>
      <c r="C58" s="158">
        <v>44801</v>
      </c>
      <c r="D58" s="56" t="s">
        <v>312</v>
      </c>
      <c r="E58" s="27">
        <v>42</v>
      </c>
      <c r="F58" s="54" t="s">
        <v>215</v>
      </c>
    </row>
    <row r="59" spans="1:6" x14ac:dyDescent="0.3">
      <c r="A59" s="154" t="s">
        <v>47</v>
      </c>
      <c r="B59" s="156"/>
      <c r="C59" s="156"/>
      <c r="D59" s="156"/>
      <c r="E59" s="94">
        <f>SUM(E5:E58)</f>
        <v>2888</v>
      </c>
      <c r="F59" s="93"/>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6D53-37B4-43DA-B71E-863B701B1D22}">
  <sheetPr>
    <tabColor theme="9"/>
  </sheetPr>
  <dimension ref="A1:L17"/>
  <sheetViews>
    <sheetView workbookViewId="0">
      <selection activeCell="A15" sqref="A15:L15"/>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140</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64.690954099733304</v>
      </c>
      <c r="C5" s="20">
        <v>60.143443244113399</v>
      </c>
      <c r="D5" s="20">
        <v>69.136070085529994</v>
      </c>
      <c r="E5" s="20">
        <v>64.683234162318399</v>
      </c>
      <c r="F5" s="20">
        <v>2.7072105017846</v>
      </c>
      <c r="G5" s="14" t="s">
        <v>59</v>
      </c>
      <c r="H5" s="21">
        <v>10621.6077536352</v>
      </c>
      <c r="I5" s="21">
        <v>9874.9519462509797</v>
      </c>
      <c r="J5" s="21">
        <v>11351.4513473431</v>
      </c>
      <c r="K5" s="21">
        <v>10620.340217110999</v>
      </c>
      <c r="L5" s="21">
        <v>444.49689228801401</v>
      </c>
    </row>
    <row r="6" spans="1:12" x14ac:dyDescent="0.3">
      <c r="A6" s="14" t="s">
        <v>60</v>
      </c>
      <c r="B6" s="20">
        <v>4.9376358632067401E-2</v>
      </c>
      <c r="C6" s="20">
        <v>1.0707972355660301E-10</v>
      </c>
      <c r="D6" s="20">
        <v>2.09428702893522</v>
      </c>
      <c r="E6" s="20">
        <v>0.46574849754920999</v>
      </c>
      <c r="F6" s="20">
        <v>0.72158557366382703</v>
      </c>
      <c r="G6" s="14" t="s">
        <v>59</v>
      </c>
      <c r="H6" s="21">
        <v>8.10710432379914</v>
      </c>
      <c r="I6" s="21">
        <v>1.7581419810758601E-8</v>
      </c>
      <c r="J6" s="21">
        <v>343.86098728087501</v>
      </c>
      <c r="K6" s="21">
        <v>76.471245812604806</v>
      </c>
      <c r="L6" s="21">
        <v>118.477135339863</v>
      </c>
    </row>
    <row r="7" spans="1:12" x14ac:dyDescent="0.3">
      <c r="A7" s="14" t="s">
        <v>61</v>
      </c>
      <c r="B7" s="20">
        <v>16.208989795987002</v>
      </c>
      <c r="C7" s="20">
        <v>12.934934116306501</v>
      </c>
      <c r="D7" s="20">
        <v>19.7592198403262</v>
      </c>
      <c r="E7" s="20">
        <v>16.232377159412898</v>
      </c>
      <c r="F7" s="20">
        <v>2.0828434499366799</v>
      </c>
      <c r="G7" s="14" t="s">
        <v>59</v>
      </c>
      <c r="H7" s="21">
        <v>2661.35403460311</v>
      </c>
      <c r="I7" s="21">
        <v>2123.78683255637</v>
      </c>
      <c r="J7" s="21">
        <v>3244.2663055831599</v>
      </c>
      <c r="K7" s="21">
        <v>2665.194005804</v>
      </c>
      <c r="L7" s="21">
        <v>341.98206604510301</v>
      </c>
    </row>
    <row r="8" spans="1:12" x14ac:dyDescent="0.3">
      <c r="A8" s="14" t="s">
        <v>62</v>
      </c>
      <c r="B8" s="20">
        <v>4.8663055250440702E-4</v>
      </c>
      <c r="C8" s="20">
        <v>9.1514543001822909E-13</v>
      </c>
      <c r="D8" s="20">
        <v>0.264201230335671</v>
      </c>
      <c r="E8" s="20">
        <v>4.7416767194890297E-2</v>
      </c>
      <c r="F8" s="20">
        <v>0.14253666389834899</v>
      </c>
      <c r="G8" s="14" t="s">
        <v>59</v>
      </c>
      <c r="H8" s="21">
        <v>7.9899870415698696E-2</v>
      </c>
      <c r="I8" s="21">
        <v>1.50257728154693E-10</v>
      </c>
      <c r="J8" s="21">
        <v>43.379200008813797</v>
      </c>
      <c r="K8" s="21">
        <v>7.7853590057290498</v>
      </c>
      <c r="L8" s="21">
        <v>23.403094845470001</v>
      </c>
    </row>
    <row r="9" spans="1:12" x14ac:dyDescent="0.3">
      <c r="A9" s="14" t="s">
        <v>63</v>
      </c>
      <c r="B9" s="20">
        <v>1.01735463732051E-3</v>
      </c>
      <c r="C9" s="20">
        <v>1.31605497492354E-12</v>
      </c>
      <c r="D9" s="20">
        <v>0.49452561098486097</v>
      </c>
      <c r="E9" s="20">
        <v>8.1138863454764704E-2</v>
      </c>
      <c r="F9" s="20">
        <v>0.21038558179108</v>
      </c>
      <c r="G9" s="14" t="s">
        <v>59</v>
      </c>
      <c r="H9" s="21">
        <v>0.167039457901655</v>
      </c>
      <c r="I9" s="21">
        <v>2.16083066332697E-10</v>
      </c>
      <c r="J9" s="21">
        <v>81.196160067604396</v>
      </c>
      <c r="K9" s="21">
        <v>13.322189990637799</v>
      </c>
      <c r="L9" s="21">
        <v>34.543208674277501</v>
      </c>
    </row>
    <row r="10" spans="1:12" x14ac:dyDescent="0.3">
      <c r="A10" s="14" t="s">
        <v>64</v>
      </c>
      <c r="B10" s="20">
        <v>7.2044750863009598E-4</v>
      </c>
      <c r="C10" s="20">
        <v>2.3837024949539198E-12</v>
      </c>
      <c r="D10" s="20">
        <v>0.354803011613952</v>
      </c>
      <c r="E10" s="20">
        <v>5.36401873292109E-2</v>
      </c>
      <c r="F10" s="20">
        <v>0.15737737296648599</v>
      </c>
      <c r="G10" s="14" t="s">
        <v>59</v>
      </c>
      <c r="H10" s="21">
        <v>0.118290276441975</v>
      </c>
      <c r="I10" s="21">
        <v>3.9138011264648498E-10</v>
      </c>
      <c r="J10" s="21">
        <v>58.255106476894703</v>
      </c>
      <c r="K10" s="21">
        <v>8.8071823575831392</v>
      </c>
      <c r="L10" s="21">
        <v>25.839790867367402</v>
      </c>
    </row>
    <row r="11" spans="1:12" x14ac:dyDescent="0.3">
      <c r="A11" s="14" t="s">
        <v>45</v>
      </c>
      <c r="B11" s="20">
        <v>0.24418433224505401</v>
      </c>
      <c r="C11" s="20">
        <v>2.6404234307921698E-9</v>
      </c>
      <c r="D11" s="20">
        <v>1.6913880792417</v>
      </c>
      <c r="E11" s="20">
        <v>0.47704498294146003</v>
      </c>
      <c r="F11" s="20">
        <v>0.60074364412199799</v>
      </c>
      <c r="G11" s="14" t="s">
        <v>59</v>
      </c>
      <c r="H11" s="21">
        <v>40.092625511315397</v>
      </c>
      <c r="I11" s="21">
        <v>4.3353112310176697E-7</v>
      </c>
      <c r="J11" s="21">
        <v>277.70900873069399</v>
      </c>
      <c r="K11" s="21">
        <v>78.326015749158401</v>
      </c>
      <c r="L11" s="21">
        <v>98.636098928390894</v>
      </c>
    </row>
    <row r="12" spans="1:12" x14ac:dyDescent="0.3">
      <c r="A12" s="14" t="s">
        <v>65</v>
      </c>
      <c r="B12" s="20">
        <v>1.1751674438261299</v>
      </c>
      <c r="C12" s="20">
        <v>2.3396328683549899E-4</v>
      </c>
      <c r="D12" s="20">
        <v>2.78152841036631</v>
      </c>
      <c r="E12" s="20">
        <v>1.2434002260227699</v>
      </c>
      <c r="F12" s="20">
        <v>0.853693899538158</v>
      </c>
      <c r="G12" s="14" t="s">
        <v>59</v>
      </c>
      <c r="H12" s="21">
        <v>192.950742601813</v>
      </c>
      <c r="I12" s="21">
        <v>3.8414432065520601E-2</v>
      </c>
      <c r="J12" s="21">
        <v>456.69914969804501</v>
      </c>
      <c r="K12" s="21">
        <v>204.153883110679</v>
      </c>
      <c r="L12" s="21">
        <v>140.16800136517</v>
      </c>
    </row>
    <row r="13" spans="1:12" x14ac:dyDescent="0.3">
      <c r="A13" s="14" t="s">
        <v>66</v>
      </c>
      <c r="B13" s="20">
        <v>16.636946767965402</v>
      </c>
      <c r="C13" s="20">
        <v>13.519554233644801</v>
      </c>
      <c r="D13" s="20">
        <v>20.087103080726301</v>
      </c>
      <c r="E13" s="20">
        <v>16.715999153776298</v>
      </c>
      <c r="F13" s="20">
        <v>2.0245220570567901</v>
      </c>
      <c r="G13" s="14" t="s">
        <v>59</v>
      </c>
      <c r="H13" s="21">
        <v>2731.6202898322499</v>
      </c>
      <c r="I13" s="21">
        <v>2219.7756096221501</v>
      </c>
      <c r="J13" s="21">
        <v>3298.1014548244498</v>
      </c>
      <c r="K13" s="21">
        <v>2744.5999010585401</v>
      </c>
      <c r="L13" s="21">
        <v>332.40627654815398</v>
      </c>
    </row>
    <row r="14" spans="1:12" x14ac:dyDescent="0.3">
      <c r="A14" s="26"/>
      <c r="B14" s="58"/>
      <c r="C14" s="58"/>
      <c r="D14" s="58"/>
      <c r="E14" s="58"/>
      <c r="F14" s="58"/>
      <c r="G14" s="26"/>
      <c r="H14" s="30"/>
      <c r="I14" s="30"/>
      <c r="J14" s="40" t="s">
        <v>47</v>
      </c>
      <c r="K14" s="30">
        <f>SUM(K5:K13)</f>
        <v>16418.999999999935</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92D5-75BF-437C-8906-0302392CE975}">
  <sheetPr>
    <tabColor theme="9"/>
  </sheetPr>
  <dimension ref="A1:L17"/>
  <sheetViews>
    <sheetView workbookViewId="0">
      <selection sqref="A1:L1"/>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141</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55.753345686371802</v>
      </c>
      <c r="C5" s="20">
        <v>51.291647659652902</v>
      </c>
      <c r="D5" s="20">
        <v>60.086907258901903</v>
      </c>
      <c r="E5" s="20">
        <v>55.687903578909498</v>
      </c>
      <c r="F5" s="20">
        <v>2.7073150945249398</v>
      </c>
      <c r="G5" s="14" t="s">
        <v>59</v>
      </c>
      <c r="H5" s="21">
        <v>22996.0249618009</v>
      </c>
      <c r="I5" s="21">
        <v>21155.7529937004</v>
      </c>
      <c r="J5" s="21">
        <v>24783.445768006601</v>
      </c>
      <c r="K5" s="21">
        <v>22969.032710157</v>
      </c>
      <c r="L5" s="21">
        <v>1116.65918388775</v>
      </c>
    </row>
    <row r="6" spans="1:12" x14ac:dyDescent="0.3">
      <c r="A6" s="14" t="s">
        <v>60</v>
      </c>
      <c r="B6" s="20">
        <v>4.1338934259007303</v>
      </c>
      <c r="C6" s="20">
        <v>2.1010666456262501</v>
      </c>
      <c r="D6" s="20">
        <v>6.7950832308637299</v>
      </c>
      <c r="E6" s="20">
        <v>4.2542384808421501</v>
      </c>
      <c r="F6" s="20">
        <v>1.4518909951408601</v>
      </c>
      <c r="G6" s="14" t="s">
        <v>59</v>
      </c>
      <c r="H6" s="21">
        <v>1705.06568244701</v>
      </c>
      <c r="I6" s="21">
        <v>866.605948655004</v>
      </c>
      <c r="J6" s="21">
        <v>2802.7000294020499</v>
      </c>
      <c r="K6" s="21">
        <v>1754.70320380815</v>
      </c>
      <c r="L6" s="21">
        <v>598.84695985580197</v>
      </c>
    </row>
    <row r="7" spans="1:12" x14ac:dyDescent="0.3">
      <c r="A7" s="14" t="s">
        <v>61</v>
      </c>
      <c r="B7" s="20">
        <v>17.1062239461906</v>
      </c>
      <c r="C7" s="20">
        <v>13.492792241542899</v>
      </c>
      <c r="D7" s="20">
        <v>20.823114372406799</v>
      </c>
      <c r="E7" s="20">
        <v>17.123998581414199</v>
      </c>
      <c r="F7" s="20">
        <v>2.24013892586831</v>
      </c>
      <c r="G7" s="14" t="s">
        <v>59</v>
      </c>
      <c r="H7" s="21">
        <v>7055.6331288457995</v>
      </c>
      <c r="I7" s="21">
        <v>5565.2370879467899</v>
      </c>
      <c r="J7" s="21">
        <v>8588.7017540429406</v>
      </c>
      <c r="K7" s="21">
        <v>7062.9644548901097</v>
      </c>
      <c r="L7" s="21">
        <v>923.96770136364296</v>
      </c>
    </row>
    <row r="8" spans="1:12" x14ac:dyDescent="0.3">
      <c r="A8" s="14" t="s">
        <v>62</v>
      </c>
      <c r="B8" s="20">
        <v>1.26280622440456E-3</v>
      </c>
      <c r="C8" s="20">
        <v>5.8853383056648098E-12</v>
      </c>
      <c r="D8" s="20">
        <v>0.71666653380869205</v>
      </c>
      <c r="E8" s="20">
        <v>0.124081011233294</v>
      </c>
      <c r="F8" s="20">
        <v>0.33780504377612303</v>
      </c>
      <c r="G8" s="14" t="s">
        <v>59</v>
      </c>
      <c r="H8" s="21">
        <v>0.52085705531790605</v>
      </c>
      <c r="I8" s="21">
        <v>2.42746663755451E-9</v>
      </c>
      <c r="J8" s="21">
        <v>295.59627853473302</v>
      </c>
      <c r="K8" s="21">
        <v>51.178453893284598</v>
      </c>
      <c r="L8" s="21">
        <v>139.33106835589899</v>
      </c>
    </row>
    <row r="9" spans="1:12" x14ac:dyDescent="0.3">
      <c r="A9" s="14" t="s">
        <v>63</v>
      </c>
      <c r="B9" s="20">
        <v>0.375934688714817</v>
      </c>
      <c r="C9" s="20">
        <v>1.39352715712836E-8</v>
      </c>
      <c r="D9" s="20">
        <v>1.8156386514682901</v>
      </c>
      <c r="E9" s="20">
        <v>0.55415652969408502</v>
      </c>
      <c r="F9" s="20">
        <v>0.64475194827483695</v>
      </c>
      <c r="G9" s="14" t="s">
        <v>59</v>
      </c>
      <c r="H9" s="21">
        <v>155.058021707313</v>
      </c>
      <c r="I9" s="21">
        <v>5.7477421122916304E-6</v>
      </c>
      <c r="J9" s="21">
        <v>748.87831818461098</v>
      </c>
      <c r="K9" s="21">
        <v>228.56740223762199</v>
      </c>
      <c r="L9" s="21">
        <v>265.93438858543902</v>
      </c>
    </row>
    <row r="10" spans="1:12" x14ac:dyDescent="0.3">
      <c r="A10" s="14" t="s">
        <v>64</v>
      </c>
      <c r="B10" s="20">
        <v>2.9362306541092901E-2</v>
      </c>
      <c r="C10" s="20">
        <v>9.45401839801044E-11</v>
      </c>
      <c r="D10" s="20">
        <v>1.25090775537124</v>
      </c>
      <c r="E10" s="20">
        <v>0.25716860079390103</v>
      </c>
      <c r="F10" s="20">
        <v>0.45269846740571701</v>
      </c>
      <c r="G10" s="14" t="s">
        <v>59</v>
      </c>
      <c r="H10" s="21">
        <v>12.1107769559391</v>
      </c>
      <c r="I10" s="21">
        <v>3.8994044284433802E-8</v>
      </c>
      <c r="J10" s="21">
        <v>515.94941278042199</v>
      </c>
      <c r="K10" s="21">
        <v>106.071761083452</v>
      </c>
      <c r="L10" s="21">
        <v>186.720009866162</v>
      </c>
    </row>
    <row r="11" spans="1:12" x14ac:dyDescent="0.3">
      <c r="A11" s="14" t="s">
        <v>45</v>
      </c>
      <c r="B11" s="20">
        <v>0.83634946794760601</v>
      </c>
      <c r="C11" s="20">
        <v>3.88087324011882E-9</v>
      </c>
      <c r="D11" s="20">
        <v>5.5264579030609404</v>
      </c>
      <c r="E11" s="20">
        <v>1.5769258660207199</v>
      </c>
      <c r="F11" s="20">
        <v>1.8772477182279099</v>
      </c>
      <c r="G11" s="14" t="s">
        <v>59</v>
      </c>
      <c r="H11" s="21">
        <v>344.96070154966901</v>
      </c>
      <c r="I11" s="21">
        <v>1.6007049766194001E-6</v>
      </c>
      <c r="J11" s="21">
        <v>2279.4428266965101</v>
      </c>
      <c r="K11" s="21">
        <v>650.41884269890704</v>
      </c>
      <c r="L11" s="21">
        <v>774.28959386028498</v>
      </c>
    </row>
    <row r="12" spans="1:12" x14ac:dyDescent="0.3">
      <c r="A12" s="14" t="s">
        <v>65</v>
      </c>
      <c r="B12" s="20">
        <v>4.4053735996726697</v>
      </c>
      <c r="C12" s="20">
        <v>0.46290465354521798</v>
      </c>
      <c r="D12" s="20">
        <v>7.8231207067915296</v>
      </c>
      <c r="E12" s="20">
        <v>4.3890600007282599</v>
      </c>
      <c r="F12" s="20">
        <v>2.11768081504768</v>
      </c>
      <c r="G12" s="14" t="s">
        <v>59</v>
      </c>
      <c r="H12" s="21">
        <v>1817.0403949209799</v>
      </c>
      <c r="I12" s="21">
        <v>190.92965340126</v>
      </c>
      <c r="J12" s="21">
        <v>3226.7243667232301</v>
      </c>
      <c r="K12" s="21">
        <v>1810.3116879003801</v>
      </c>
      <c r="L12" s="21">
        <v>873.45862897456902</v>
      </c>
    </row>
    <row r="13" spans="1:12" x14ac:dyDescent="0.3">
      <c r="A13" s="14" t="s">
        <v>66</v>
      </c>
      <c r="B13" s="20">
        <v>15.9455179624676</v>
      </c>
      <c r="C13" s="20">
        <v>12.878324691249</v>
      </c>
      <c r="D13" s="20">
        <v>19.649714894467099</v>
      </c>
      <c r="E13" s="20">
        <v>16.032467350363799</v>
      </c>
      <c r="F13" s="20">
        <v>2.0867065275289201</v>
      </c>
      <c r="G13" s="14" t="s">
        <v>59</v>
      </c>
      <c r="H13" s="21">
        <v>6576.8883387994001</v>
      </c>
      <c r="I13" s="21">
        <v>5311.7938021525797</v>
      </c>
      <c r="J13" s="21">
        <v>8104.7214053719299</v>
      </c>
      <c r="K13" s="21">
        <v>6612.7514833310497</v>
      </c>
      <c r="L13" s="21">
        <v>860.68297434457997</v>
      </c>
    </row>
    <row r="14" spans="1:12" x14ac:dyDescent="0.3">
      <c r="A14" s="26"/>
      <c r="B14" s="58"/>
      <c r="C14" s="58"/>
      <c r="D14" s="58"/>
      <c r="E14" s="58"/>
      <c r="F14" s="58"/>
      <c r="G14" s="26"/>
      <c r="H14" s="30"/>
      <c r="I14" s="30"/>
      <c r="J14" s="40" t="s">
        <v>47</v>
      </c>
      <c r="K14" s="30">
        <f>SUM(K5:K13)</f>
        <v>41245.999999999949</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DF0F-5B6D-4F68-92E2-E3CD0FF77738}">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142</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59.642182112514199</v>
      </c>
      <c r="C5" s="20">
        <v>55.092655413092302</v>
      </c>
      <c r="D5" s="20">
        <v>63.804281118753899</v>
      </c>
      <c r="E5" s="20">
        <v>59.568973410836499</v>
      </c>
      <c r="F5" s="20">
        <v>2.6433154149580802</v>
      </c>
      <c r="G5" s="14" t="s">
        <v>59</v>
      </c>
      <c r="H5" s="21">
        <v>20445.936449991001</v>
      </c>
      <c r="I5" s="21">
        <v>18886.313202162099</v>
      </c>
      <c r="J5" s="21">
        <v>21872.745610319998</v>
      </c>
      <c r="K5" s="21">
        <v>20420.839774968801</v>
      </c>
      <c r="L5" s="21">
        <v>906.15495740178096</v>
      </c>
    </row>
    <row r="6" spans="1:12" x14ac:dyDescent="0.3">
      <c r="A6" s="14" t="s">
        <v>60</v>
      </c>
      <c r="B6" s="20">
        <v>5.5413208004981804</v>
      </c>
      <c r="C6" s="20">
        <v>3.51468555766004</v>
      </c>
      <c r="D6" s="20">
        <v>8.1086295089931806</v>
      </c>
      <c r="E6" s="20">
        <v>5.6388277950076899</v>
      </c>
      <c r="F6" s="20">
        <v>1.42001632103506</v>
      </c>
      <c r="G6" s="14" t="s">
        <v>59</v>
      </c>
      <c r="H6" s="21">
        <v>1899.6201836187799</v>
      </c>
      <c r="I6" s="21">
        <v>1204.8693560214299</v>
      </c>
      <c r="J6" s="21">
        <v>2779.7192819779498</v>
      </c>
      <c r="K6" s="21">
        <v>1933.0465564065801</v>
      </c>
      <c r="L6" s="21">
        <v>486.79579501402901</v>
      </c>
    </row>
    <row r="7" spans="1:12" x14ac:dyDescent="0.3">
      <c r="A7" s="14" t="s">
        <v>61</v>
      </c>
      <c r="B7" s="20">
        <v>9.9939253298302493</v>
      </c>
      <c r="C7" s="20">
        <v>7.4287998850783801</v>
      </c>
      <c r="D7" s="20">
        <v>13.128484393983699</v>
      </c>
      <c r="E7" s="20">
        <v>10.1252451305956</v>
      </c>
      <c r="F7" s="20">
        <v>1.77483493470841</v>
      </c>
      <c r="G7" s="14" t="s">
        <v>59</v>
      </c>
      <c r="H7" s="21">
        <v>3426.0175423190999</v>
      </c>
      <c r="I7" s="21">
        <v>2546.66688860371</v>
      </c>
      <c r="J7" s="21">
        <v>4500.57573510156</v>
      </c>
      <c r="K7" s="21">
        <v>3471.0352832194999</v>
      </c>
      <c r="L7" s="21">
        <v>608.43116396739299</v>
      </c>
    </row>
    <row r="8" spans="1:12" x14ac:dyDescent="0.3">
      <c r="A8" s="14" t="s">
        <v>62</v>
      </c>
      <c r="B8" s="20">
        <v>0.21465096826892599</v>
      </c>
      <c r="C8" s="20">
        <v>3.3441640912582902E-3</v>
      </c>
      <c r="D8" s="20">
        <v>1.03452530077047</v>
      </c>
      <c r="E8" s="20">
        <v>0.33026117498410901</v>
      </c>
      <c r="F8" s="20">
        <v>0.3378447796838</v>
      </c>
      <c r="G8" s="14" t="s">
        <v>59</v>
      </c>
      <c r="H8" s="21">
        <v>73.584498432270493</v>
      </c>
      <c r="I8" s="21">
        <v>1.14641289212425</v>
      </c>
      <c r="J8" s="21">
        <v>354.64561835712601</v>
      </c>
      <c r="K8" s="21">
        <v>113.21683339630199</v>
      </c>
      <c r="L8" s="21">
        <v>115.816568923403</v>
      </c>
    </row>
    <row r="9" spans="1:12" x14ac:dyDescent="0.3">
      <c r="A9" s="14" t="s">
        <v>63</v>
      </c>
      <c r="B9" s="20">
        <v>1.5577614736495601E-3</v>
      </c>
      <c r="C9" s="20">
        <v>2.7413679692767399E-12</v>
      </c>
      <c r="D9" s="20">
        <v>0.56059141686452196</v>
      </c>
      <c r="E9" s="20">
        <v>9.4753710263792201E-2</v>
      </c>
      <c r="F9" s="20">
        <v>0.239336496062727</v>
      </c>
      <c r="G9" s="14" t="s">
        <v>59</v>
      </c>
      <c r="H9" s="21">
        <v>0.53401621078180495</v>
      </c>
      <c r="I9" s="21">
        <v>9.3976835354775991E-10</v>
      </c>
      <c r="J9" s="21">
        <v>192.176343615326</v>
      </c>
      <c r="K9" s="21">
        <v>32.482519415530597</v>
      </c>
      <c r="L9" s="21">
        <v>82.046944215263693</v>
      </c>
    </row>
    <row r="10" spans="1:12" x14ac:dyDescent="0.3">
      <c r="A10" s="14" t="s">
        <v>64</v>
      </c>
      <c r="B10" s="20">
        <v>0.74585258700105705</v>
      </c>
      <c r="C10" s="20">
        <v>8.6273719938988497E-2</v>
      </c>
      <c r="D10" s="20">
        <v>2.01027736245597</v>
      </c>
      <c r="E10" s="20">
        <v>0.85184993646305796</v>
      </c>
      <c r="F10" s="20">
        <v>0.59673154807917494</v>
      </c>
      <c r="G10" s="14" t="s">
        <v>59</v>
      </c>
      <c r="H10" s="21">
        <v>255.68572534983201</v>
      </c>
      <c r="I10" s="21">
        <v>29.575493932284601</v>
      </c>
      <c r="J10" s="21">
        <v>689.14318262353197</v>
      </c>
      <c r="K10" s="21">
        <v>292.02267671890098</v>
      </c>
      <c r="L10" s="21">
        <v>204.565541997022</v>
      </c>
    </row>
    <row r="11" spans="1:12" x14ac:dyDescent="0.3">
      <c r="A11" s="14" t="s">
        <v>45</v>
      </c>
      <c r="B11" s="20">
        <v>0.83743423828809305</v>
      </c>
      <c r="C11" s="20">
        <v>0.17353328226784201</v>
      </c>
      <c r="D11" s="20">
        <v>2.3840523099089101</v>
      </c>
      <c r="E11" s="20">
        <v>1.00329012229403</v>
      </c>
      <c r="F11" s="20">
        <v>0.69647323628161095</v>
      </c>
      <c r="G11" s="14" t="s">
        <v>59</v>
      </c>
      <c r="H11" s="21">
        <v>287.08083122754101</v>
      </c>
      <c r="I11" s="21">
        <v>59.488944494239</v>
      </c>
      <c r="J11" s="21">
        <v>817.276972359875</v>
      </c>
      <c r="K11" s="21">
        <v>343.93788682361901</v>
      </c>
      <c r="L11" s="21">
        <v>238.75799012969901</v>
      </c>
    </row>
    <row r="12" spans="1:12" x14ac:dyDescent="0.3">
      <c r="A12" s="14" t="s">
        <v>65</v>
      </c>
      <c r="B12" s="20">
        <v>0.826046985745572</v>
      </c>
      <c r="C12" s="20">
        <v>8.5611395490444299E-7</v>
      </c>
      <c r="D12" s="20">
        <v>2.78602168652279</v>
      </c>
      <c r="E12" s="20">
        <v>1.00441249339231</v>
      </c>
      <c r="F12" s="20">
        <v>0.93961376678795505</v>
      </c>
      <c r="G12" s="14" t="s">
        <v>59</v>
      </c>
      <c r="H12" s="21">
        <v>283.177167183439</v>
      </c>
      <c r="I12" s="21">
        <v>2.9348442488079201E-4</v>
      </c>
      <c r="J12" s="21">
        <v>955.076094356878</v>
      </c>
      <c r="K12" s="21">
        <v>344.32264685981801</v>
      </c>
      <c r="L12" s="21">
        <v>322.108995392579</v>
      </c>
    </row>
    <row r="13" spans="1:12" x14ac:dyDescent="0.3">
      <c r="A13" s="14" t="s">
        <v>66</v>
      </c>
      <c r="B13" s="20">
        <v>21.374420875637998</v>
      </c>
      <c r="C13" s="20">
        <v>17.9287361357995</v>
      </c>
      <c r="D13" s="20">
        <v>25.111246452722199</v>
      </c>
      <c r="E13" s="20">
        <v>21.382386226162701</v>
      </c>
      <c r="F13" s="20">
        <v>2.1749112063576201</v>
      </c>
      <c r="G13" s="14" t="s">
        <v>59</v>
      </c>
      <c r="H13" s="21">
        <v>7327.36522037746</v>
      </c>
      <c r="I13" s="21">
        <v>6146.1500347134297</v>
      </c>
      <c r="J13" s="21">
        <v>8608.3863964577104</v>
      </c>
      <c r="K13" s="21">
        <v>7330.0958221908404</v>
      </c>
      <c r="L13" s="21">
        <v>745.58131065145596</v>
      </c>
    </row>
    <row r="14" spans="1:12" x14ac:dyDescent="0.3">
      <c r="A14" s="26"/>
      <c r="B14" s="58"/>
      <c r="C14" s="58"/>
      <c r="D14" s="58"/>
      <c r="E14" s="58"/>
      <c r="F14" s="58"/>
      <c r="G14" s="26"/>
      <c r="H14" s="30"/>
      <c r="I14" s="30"/>
      <c r="J14" s="40" t="s">
        <v>47</v>
      </c>
      <c r="K14" s="30">
        <f>SUM(K5:K13)</f>
        <v>34280.999999999898</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4E336-E5CC-4613-ABC6-FA7A6FB86925}">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143</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56.5854816985658</v>
      </c>
      <c r="C5" s="20">
        <v>52.115915263851797</v>
      </c>
      <c r="D5" s="20">
        <v>61.031737415039998</v>
      </c>
      <c r="E5" s="20">
        <v>56.552618205072697</v>
      </c>
      <c r="F5" s="20">
        <v>2.6831163044928701</v>
      </c>
      <c r="G5" s="14" t="s">
        <v>59</v>
      </c>
      <c r="H5" s="21">
        <v>42629.238492431497</v>
      </c>
      <c r="I5" s="21">
        <v>39262.045923175399</v>
      </c>
      <c r="J5" s="21">
        <v>45978.869698994502</v>
      </c>
      <c r="K5" s="21">
        <v>42604.480450973497</v>
      </c>
      <c r="L5" s="21">
        <v>2021.3524991527499</v>
      </c>
    </row>
    <row r="6" spans="1:12" x14ac:dyDescent="0.3">
      <c r="A6" s="14" t="s">
        <v>60</v>
      </c>
      <c r="B6" s="20">
        <v>4.0294208643020601</v>
      </c>
      <c r="C6" s="20">
        <v>2.1020241073569501</v>
      </c>
      <c r="D6" s="20">
        <v>6.6843255725623001</v>
      </c>
      <c r="E6" s="20">
        <v>4.1626582646609798</v>
      </c>
      <c r="F6" s="20">
        <v>1.40423439698996</v>
      </c>
      <c r="G6" s="14" t="s">
        <v>59</v>
      </c>
      <c r="H6" s="21">
        <v>3035.6045023306001</v>
      </c>
      <c r="I6" s="21">
        <v>1583.58088151843</v>
      </c>
      <c r="J6" s="21">
        <v>5035.7035133455302</v>
      </c>
      <c r="K6" s="21">
        <v>3135.98023026499</v>
      </c>
      <c r="L6" s="21">
        <v>1057.8940253163501</v>
      </c>
    </row>
    <row r="7" spans="1:12" x14ac:dyDescent="0.3">
      <c r="A7" s="14" t="s">
        <v>61</v>
      </c>
      <c r="B7" s="20">
        <v>12.1808351166496</v>
      </c>
      <c r="C7" s="20">
        <v>9.1983361524504303</v>
      </c>
      <c r="D7" s="20">
        <v>15.517337280840801</v>
      </c>
      <c r="E7" s="20">
        <v>12.2695175629262</v>
      </c>
      <c r="F7" s="20">
        <v>1.9469488504022601</v>
      </c>
      <c r="G7" s="14" t="s">
        <v>59</v>
      </c>
      <c r="H7" s="21">
        <v>9176.5539434791408</v>
      </c>
      <c r="I7" s="21">
        <v>6929.6585238100597</v>
      </c>
      <c r="J7" s="21">
        <v>11690.1412138942</v>
      </c>
      <c r="K7" s="21">
        <v>9243.3637512061105</v>
      </c>
      <c r="L7" s="21">
        <v>1466.7533859390401</v>
      </c>
    </row>
    <row r="8" spans="1:12" x14ac:dyDescent="0.3">
      <c r="A8" s="14" t="s">
        <v>62</v>
      </c>
      <c r="B8" s="20">
        <v>3.3902561601371802E-4</v>
      </c>
      <c r="C8" s="20">
        <v>2.38189488021449E-13</v>
      </c>
      <c r="D8" s="20">
        <v>0.203631923566617</v>
      </c>
      <c r="E8" s="20">
        <v>3.5738394178684803E-2</v>
      </c>
      <c r="F8" s="20">
        <v>0.101083178755111</v>
      </c>
      <c r="G8" s="14" t="s">
        <v>59</v>
      </c>
      <c r="H8" s="21">
        <v>0.255408338080094</v>
      </c>
      <c r="I8" s="21">
        <v>1.79442432695839E-10</v>
      </c>
      <c r="J8" s="21">
        <v>153.40814593814699</v>
      </c>
      <c r="K8" s="21">
        <v>26.923876638454001</v>
      </c>
      <c r="L8" s="21">
        <v>76.152023546950602</v>
      </c>
    </row>
    <row r="9" spans="1:12" x14ac:dyDescent="0.3">
      <c r="A9" s="14" t="s">
        <v>63</v>
      </c>
      <c r="B9" s="20">
        <v>5.2087392738505798E-3</v>
      </c>
      <c r="C9" s="20">
        <v>6.0768145569089603E-12</v>
      </c>
      <c r="D9" s="20">
        <v>1.1032723274360201</v>
      </c>
      <c r="E9" s="20">
        <v>0.198099352550094</v>
      </c>
      <c r="F9" s="20">
        <v>0.433659610583912</v>
      </c>
      <c r="G9" s="14" t="s">
        <v>59</v>
      </c>
      <c r="H9" s="21">
        <v>3.9240558193480699</v>
      </c>
      <c r="I9" s="21">
        <v>4.57802901459293E-9</v>
      </c>
      <c r="J9" s="21">
        <v>831.16124059720403</v>
      </c>
      <c r="K9" s="21">
        <v>149.240128237139</v>
      </c>
      <c r="L9" s="21">
        <v>326.70180422949602</v>
      </c>
    </row>
    <row r="10" spans="1:12" x14ac:dyDescent="0.3">
      <c r="A10" s="14" t="s">
        <v>64</v>
      </c>
      <c r="B10" s="20">
        <v>0.72726548071998998</v>
      </c>
      <c r="C10" s="20">
        <v>7.7291781850191199E-2</v>
      </c>
      <c r="D10" s="20">
        <v>2.18949109596503</v>
      </c>
      <c r="E10" s="20">
        <v>0.89193469342121401</v>
      </c>
      <c r="F10" s="20">
        <v>0.68909320937070995</v>
      </c>
      <c r="G10" s="14" t="s">
        <v>59</v>
      </c>
      <c r="H10" s="21">
        <v>547.89272255521098</v>
      </c>
      <c r="I10" s="21">
        <v>58.22853677466</v>
      </c>
      <c r="J10" s="21">
        <v>1649.4750120562101</v>
      </c>
      <c r="K10" s="21">
        <v>671.94792063580599</v>
      </c>
      <c r="L10" s="21">
        <v>519.13526021151802</v>
      </c>
    </row>
    <row r="11" spans="1:12" x14ac:dyDescent="0.3">
      <c r="A11" s="14" t="s">
        <v>45</v>
      </c>
      <c r="B11" s="20">
        <v>3.3623864733703002</v>
      </c>
      <c r="C11" s="20">
        <v>0.317701665603072</v>
      </c>
      <c r="D11" s="20">
        <v>6.5792961711475</v>
      </c>
      <c r="E11" s="20">
        <v>3.47851240452139</v>
      </c>
      <c r="F11" s="20">
        <v>1.776729849239</v>
      </c>
      <c r="G11" s="14" t="s">
        <v>59</v>
      </c>
      <c r="H11" s="21">
        <v>2533.08747357825</v>
      </c>
      <c r="I11" s="21">
        <v>239.34372679872999</v>
      </c>
      <c r="J11" s="21">
        <v>4956.5785634956801</v>
      </c>
      <c r="K11" s="21">
        <v>2620.57210507023</v>
      </c>
      <c r="L11" s="21">
        <v>1338.5171992226999</v>
      </c>
    </row>
    <row r="12" spans="1:12" x14ac:dyDescent="0.3">
      <c r="A12" s="14" t="s">
        <v>65</v>
      </c>
      <c r="B12" s="20">
        <v>3.3052701312547699</v>
      </c>
      <c r="C12" s="20">
        <v>0.29050428850083598</v>
      </c>
      <c r="D12" s="20">
        <v>6.4404117065891802</v>
      </c>
      <c r="E12" s="20">
        <v>3.33884232963397</v>
      </c>
      <c r="F12" s="20">
        <v>1.8051292047543299</v>
      </c>
      <c r="G12" s="14" t="s">
        <v>59</v>
      </c>
      <c r="H12" s="21">
        <v>2490.05830608209</v>
      </c>
      <c r="I12" s="21">
        <v>218.85431078498999</v>
      </c>
      <c r="J12" s="21">
        <v>4851.9485632760197</v>
      </c>
      <c r="K12" s="21">
        <v>2515.3502574530498</v>
      </c>
      <c r="L12" s="21">
        <v>1359.9121376937201</v>
      </c>
    </row>
    <row r="13" spans="1:12" x14ac:dyDescent="0.3">
      <c r="A13" s="14" t="s">
        <v>66</v>
      </c>
      <c r="B13" s="20">
        <v>19.025718674648999</v>
      </c>
      <c r="C13" s="20">
        <v>15.726161124316899</v>
      </c>
      <c r="D13" s="20">
        <v>22.697022652765401</v>
      </c>
      <c r="E13" s="20">
        <v>19.072078793034699</v>
      </c>
      <c r="F13" s="20">
        <v>2.1164529846091602</v>
      </c>
      <c r="G13" s="14" t="s">
        <v>59</v>
      </c>
      <c r="H13" s="21">
        <v>14333.215420733601</v>
      </c>
      <c r="I13" s="21">
        <v>11847.4607446154</v>
      </c>
      <c r="J13" s="21">
        <v>17099.028985687299</v>
      </c>
      <c r="K13" s="21">
        <v>14368.1412795206</v>
      </c>
      <c r="L13" s="21">
        <v>1594.4510204851499</v>
      </c>
    </row>
    <row r="14" spans="1:12" x14ac:dyDescent="0.3">
      <c r="A14" s="26"/>
      <c r="B14" s="58"/>
      <c r="C14" s="58"/>
      <c r="D14" s="58"/>
      <c r="E14" s="58"/>
      <c r="F14" s="58"/>
      <c r="G14" s="26"/>
      <c r="H14" s="30"/>
      <c r="I14" s="30"/>
      <c r="J14" s="40" t="s">
        <v>47</v>
      </c>
      <c r="K14" s="30">
        <f>SUM(K5:K13)</f>
        <v>75335.999999999869</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4ED67-0E1D-4296-B740-1A1F67419B8F}">
  <sheetPr>
    <tabColor theme="9"/>
  </sheetPr>
  <dimension ref="A1:L15"/>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144</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23.197517672855302</v>
      </c>
      <c r="C5" s="20">
        <v>19.225539200629999</v>
      </c>
      <c r="D5" s="20">
        <v>27.3005148578224</v>
      </c>
      <c r="E5" s="20">
        <v>23.2022676941572</v>
      </c>
      <c r="F5" s="20">
        <v>2.4364470626845498</v>
      </c>
      <c r="G5" s="14" t="s">
        <v>59</v>
      </c>
      <c r="H5" s="21">
        <v>2488.86167112065</v>
      </c>
      <c r="I5" s="21">
        <v>2062.7081008355899</v>
      </c>
      <c r="J5" s="21">
        <v>2929.0722390957699</v>
      </c>
      <c r="K5" s="21">
        <v>2489.3713009061198</v>
      </c>
      <c r="L5" s="21">
        <v>261.40640535542502</v>
      </c>
    </row>
    <row r="6" spans="1:12" x14ac:dyDescent="0.3">
      <c r="A6" s="14" t="s">
        <v>60</v>
      </c>
      <c r="B6" s="20">
        <v>1.5854122316143799</v>
      </c>
      <c r="C6" s="20">
        <v>0.20922884544936299</v>
      </c>
      <c r="D6" s="20">
        <v>3.6752292398215101</v>
      </c>
      <c r="E6" s="20">
        <v>1.7209755950907799</v>
      </c>
      <c r="F6" s="20">
        <v>1.05655865154591</v>
      </c>
      <c r="G6" s="14" t="s">
        <v>59</v>
      </c>
      <c r="H6" s="21">
        <v>170.098878329907</v>
      </c>
      <c r="I6" s="21">
        <v>22.448162828262198</v>
      </c>
      <c r="J6" s="21">
        <v>394.31534514045001</v>
      </c>
      <c r="K6" s="21">
        <v>184.64347159728999</v>
      </c>
      <c r="L6" s="21">
        <v>113.358177724361</v>
      </c>
    </row>
    <row r="7" spans="1:12" x14ac:dyDescent="0.3">
      <c r="A7" s="14" t="s">
        <v>61</v>
      </c>
      <c r="B7" s="20">
        <v>14.3122314787053</v>
      </c>
      <c r="C7" s="20">
        <v>11.0102024741505</v>
      </c>
      <c r="D7" s="20">
        <v>17.8240997165355</v>
      </c>
      <c r="E7" s="20">
        <v>14.338394013478499</v>
      </c>
      <c r="F7" s="20">
        <v>2.0740037286134498</v>
      </c>
      <c r="G7" s="14" t="s">
        <v>59</v>
      </c>
      <c r="H7" s="21">
        <v>1535.55931535029</v>
      </c>
      <c r="I7" s="21">
        <v>1181.2846234516101</v>
      </c>
      <c r="J7" s="21">
        <v>1912.3476585870901</v>
      </c>
      <c r="K7" s="21">
        <v>1538.3662937061099</v>
      </c>
      <c r="L7" s="21">
        <v>222.51986004293701</v>
      </c>
    </row>
    <row r="8" spans="1:12" x14ac:dyDescent="0.3">
      <c r="A8" s="14" t="s">
        <v>62</v>
      </c>
      <c r="B8" s="20">
        <v>2.8152766604643697E-4</v>
      </c>
      <c r="C8" s="20">
        <v>4.1019641702106601E-13</v>
      </c>
      <c r="D8" s="20">
        <v>0.21137967298808599</v>
      </c>
      <c r="E8" s="20">
        <v>3.5545289514189601E-2</v>
      </c>
      <c r="F8" s="20">
        <v>0.108083372610771</v>
      </c>
      <c r="G8" s="14" t="s">
        <v>59</v>
      </c>
      <c r="H8" s="21">
        <v>3.0205103290122201E-2</v>
      </c>
      <c r="I8" s="21">
        <v>4.4009973582190203E-11</v>
      </c>
      <c r="J8" s="21">
        <v>22.678925114891801</v>
      </c>
      <c r="K8" s="21">
        <v>3.8136541119774101</v>
      </c>
      <c r="L8" s="21">
        <v>11.596265047409601</v>
      </c>
    </row>
    <row r="9" spans="1:12" x14ac:dyDescent="0.3">
      <c r="A9" s="14" t="s">
        <v>63</v>
      </c>
      <c r="B9" s="20">
        <v>1.20300897105982E-3</v>
      </c>
      <c r="C9" s="20">
        <v>1.4215262749772901E-12</v>
      </c>
      <c r="D9" s="20">
        <v>0.59544952687971298</v>
      </c>
      <c r="E9" s="20">
        <v>0.10273939852439699</v>
      </c>
      <c r="F9" s="20">
        <v>0.29420472266450098</v>
      </c>
      <c r="G9" s="14" t="s">
        <v>59</v>
      </c>
      <c r="H9" s="21">
        <v>0.129070832505008</v>
      </c>
      <c r="I9" s="21">
        <v>1.52515554042314E-10</v>
      </c>
      <c r="J9" s="21">
        <v>63.885779738924398</v>
      </c>
      <c r="K9" s="21">
        <v>11.0229100676826</v>
      </c>
      <c r="L9" s="21">
        <v>31.565224694674399</v>
      </c>
    </row>
    <row r="10" spans="1:12" x14ac:dyDescent="0.3">
      <c r="A10" s="14" t="s">
        <v>64</v>
      </c>
      <c r="B10" s="20">
        <v>5.4552442391828896E-4</v>
      </c>
      <c r="C10" s="20">
        <v>1.2094077314301801E-12</v>
      </c>
      <c r="D10" s="20">
        <v>0.39460188434191001</v>
      </c>
      <c r="E10" s="20">
        <v>6.6729725310362697E-2</v>
      </c>
      <c r="F10" s="20">
        <v>0.210077015620869</v>
      </c>
      <c r="G10" s="14" t="s">
        <v>59</v>
      </c>
      <c r="H10" s="21">
        <v>5.8529315442193301E-2</v>
      </c>
      <c r="I10" s="21">
        <v>1.2975735550514499E-10</v>
      </c>
      <c r="J10" s="21">
        <v>42.336836171043501</v>
      </c>
      <c r="K10" s="21">
        <v>7.1594322285488197</v>
      </c>
      <c r="L10" s="21">
        <v>22.539163005963001</v>
      </c>
    </row>
    <row r="11" spans="1:12" x14ac:dyDescent="0.3">
      <c r="A11" s="14" t="s">
        <v>45</v>
      </c>
      <c r="B11" s="20">
        <v>12.013930900182901</v>
      </c>
      <c r="C11" s="20">
        <v>7.4317620121033103</v>
      </c>
      <c r="D11" s="20">
        <v>17.348650883737101</v>
      </c>
      <c r="E11" s="20">
        <v>12.117318350689001</v>
      </c>
      <c r="F11" s="20">
        <v>3.0464130220243701</v>
      </c>
      <c r="G11" s="14" t="s">
        <v>59</v>
      </c>
      <c r="H11" s="21">
        <v>1288.9746462806299</v>
      </c>
      <c r="I11" s="21">
        <v>797.35374627856504</v>
      </c>
      <c r="J11" s="21">
        <v>1861.33675331616</v>
      </c>
      <c r="K11" s="21">
        <v>1300.06708584542</v>
      </c>
      <c r="L11" s="21">
        <v>326.84965313299398</v>
      </c>
    </row>
    <row r="12" spans="1:12" x14ac:dyDescent="0.3">
      <c r="A12" s="14" t="s">
        <v>65</v>
      </c>
      <c r="B12" s="20">
        <v>16.8496039040601</v>
      </c>
      <c r="C12" s="20">
        <v>11.067699134867301</v>
      </c>
      <c r="D12" s="20">
        <v>22.836049553784601</v>
      </c>
      <c r="E12" s="20">
        <v>16.8780666861032</v>
      </c>
      <c r="F12" s="20">
        <v>3.5804995194770499</v>
      </c>
      <c r="G12" s="14" t="s">
        <v>59</v>
      </c>
      <c r="H12" s="21">
        <v>1807.7940028666101</v>
      </c>
      <c r="I12" s="21">
        <v>1187.4534401799101</v>
      </c>
      <c r="J12" s="21">
        <v>2450.0797566255501</v>
      </c>
      <c r="K12" s="21">
        <v>1810.8477747520101</v>
      </c>
      <c r="L12" s="21">
        <v>384.151793444693</v>
      </c>
    </row>
    <row r="13" spans="1:12" x14ac:dyDescent="0.3">
      <c r="A13" s="14" t="s">
        <v>66</v>
      </c>
      <c r="B13" s="20">
        <v>31.546907033896201</v>
      </c>
      <c r="C13" s="20">
        <v>26.900709528364501</v>
      </c>
      <c r="D13" s="20">
        <v>36.073289511242699</v>
      </c>
      <c r="E13" s="20">
        <v>31.537963247132101</v>
      </c>
      <c r="F13" s="20">
        <v>2.7410030252298601</v>
      </c>
      <c r="G13" s="14" t="s">
        <v>59</v>
      </c>
      <c r="H13" s="21">
        <v>3384.6676556667198</v>
      </c>
      <c r="I13" s="21">
        <v>2886.1771252982298</v>
      </c>
      <c r="J13" s="21">
        <v>3870.3032316612198</v>
      </c>
      <c r="K13" s="21">
        <v>3383.7080767848101</v>
      </c>
      <c r="L13" s="21">
        <v>294.08221457691201</v>
      </c>
    </row>
    <row r="14" spans="1:12" x14ac:dyDescent="0.3">
      <c r="A14" s="26"/>
      <c r="B14" s="58"/>
      <c r="C14" s="58"/>
      <c r="D14" s="58"/>
      <c r="E14" s="58"/>
      <c r="F14" s="58"/>
      <c r="G14" s="26"/>
      <c r="H14" s="30"/>
      <c r="I14" s="30"/>
      <c r="J14" s="40" t="s">
        <v>47</v>
      </c>
      <c r="K14" s="30">
        <f>SUM(K5:K13)</f>
        <v>10728.999999999971</v>
      </c>
      <c r="L14" s="30"/>
    </row>
    <row r="15" spans="1:12" s="16" customFormat="1" ht="15" customHeight="1" x14ac:dyDescent="0.3">
      <c r="A15" s="228" t="s">
        <v>67</v>
      </c>
      <c r="B15" s="228"/>
      <c r="C15" s="228"/>
      <c r="D15" s="228"/>
      <c r="E15" s="228"/>
      <c r="F15" s="228"/>
      <c r="G15" s="228"/>
      <c r="H15" s="228"/>
      <c r="I15" s="228"/>
      <c r="J15" s="228"/>
      <c r="K15" s="228"/>
      <c r="L15" s="228"/>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B308C-9FF6-48A5-BAA2-F7EBBA74A38A}">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145</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48.769308503224998</v>
      </c>
      <c r="C5" s="20">
        <v>44.311483503423098</v>
      </c>
      <c r="D5" s="20">
        <v>53.311916856904702</v>
      </c>
      <c r="E5" s="20">
        <v>48.807420208514898</v>
      </c>
      <c r="F5" s="20">
        <v>2.7509425283023101</v>
      </c>
      <c r="G5" s="14" t="s">
        <v>59</v>
      </c>
      <c r="H5" s="21">
        <v>11828.508084372101</v>
      </c>
      <c r="I5" s="21">
        <v>10747.3072089202</v>
      </c>
      <c r="J5" s="21">
        <v>12930.272314473599</v>
      </c>
      <c r="K5" s="21">
        <v>11837.7516973732</v>
      </c>
      <c r="L5" s="21">
        <v>667.21360081444197</v>
      </c>
    </row>
    <row r="6" spans="1:12" x14ac:dyDescent="0.3">
      <c r="A6" s="14" t="s">
        <v>60</v>
      </c>
      <c r="B6" s="20">
        <v>2.39973147289595</v>
      </c>
      <c r="C6" s="20">
        <v>0.66099918175101702</v>
      </c>
      <c r="D6" s="20">
        <v>4.7494149757681203</v>
      </c>
      <c r="E6" s="20">
        <v>2.5118519837783801</v>
      </c>
      <c r="F6" s="20">
        <v>1.23311214186713</v>
      </c>
      <c r="G6" s="14" t="s">
        <v>59</v>
      </c>
      <c r="H6" s="21">
        <v>582.03087143618495</v>
      </c>
      <c r="I6" s="21">
        <v>160.318741541891</v>
      </c>
      <c r="J6" s="21">
        <v>1151.92310822279</v>
      </c>
      <c r="K6" s="21">
        <v>609.22458014560902</v>
      </c>
      <c r="L6" s="21">
        <v>299.07901888845498</v>
      </c>
    </row>
    <row r="7" spans="1:12" x14ac:dyDescent="0.3">
      <c r="A7" s="14" t="s">
        <v>61</v>
      </c>
      <c r="B7" s="20">
        <v>23.856906631152299</v>
      </c>
      <c r="C7" s="20">
        <v>19.832644316140701</v>
      </c>
      <c r="D7" s="20">
        <v>28.034803650097899</v>
      </c>
      <c r="E7" s="20">
        <v>23.898786863228199</v>
      </c>
      <c r="F7" s="20">
        <v>2.5038717300761801</v>
      </c>
      <c r="G7" s="14" t="s">
        <v>59</v>
      </c>
      <c r="H7" s="21">
        <v>5786.2541343196899</v>
      </c>
      <c r="I7" s="21">
        <v>4810.2095524367696</v>
      </c>
      <c r="J7" s="21">
        <v>6799.5612772947497</v>
      </c>
      <c r="K7" s="21">
        <v>5796.4117658073801</v>
      </c>
      <c r="L7" s="21">
        <v>607.28904941267604</v>
      </c>
    </row>
    <row r="8" spans="1:12" x14ac:dyDescent="0.3">
      <c r="A8" s="14" t="s">
        <v>62</v>
      </c>
      <c r="B8" s="20">
        <v>0.28201393855035201</v>
      </c>
      <c r="C8" s="20">
        <v>1.37528323251838E-2</v>
      </c>
      <c r="D8" s="20">
        <v>1.19452683029758</v>
      </c>
      <c r="E8" s="20">
        <v>0.402186226102619</v>
      </c>
      <c r="F8" s="20">
        <v>0.39468484454677499</v>
      </c>
      <c r="G8" s="14" t="s">
        <v>59</v>
      </c>
      <c r="H8" s="21">
        <v>68.399660656002595</v>
      </c>
      <c r="I8" s="21">
        <v>3.33561195215009</v>
      </c>
      <c r="J8" s="21">
        <v>289.72053742037502</v>
      </c>
      <c r="K8" s="21">
        <v>97.5462472789294</v>
      </c>
      <c r="L8" s="21">
        <v>95.726862196374796</v>
      </c>
    </row>
    <row r="9" spans="1:12" x14ac:dyDescent="0.3">
      <c r="A9" s="14" t="s">
        <v>63</v>
      </c>
      <c r="B9" s="20">
        <v>1.3846516728261099E-3</v>
      </c>
      <c r="C9" s="20">
        <v>1.77135325740305E-12</v>
      </c>
      <c r="D9" s="20">
        <v>0.44058784438656201</v>
      </c>
      <c r="E9" s="20">
        <v>8.4380816995996394E-2</v>
      </c>
      <c r="F9" s="20">
        <v>0.230406113225302</v>
      </c>
      <c r="G9" s="14" t="s">
        <v>59</v>
      </c>
      <c r="H9" s="21">
        <v>0.33583341672724498</v>
      </c>
      <c r="I9" s="21">
        <v>4.29624019050537E-10</v>
      </c>
      <c r="J9" s="21">
        <v>106.86017577751601</v>
      </c>
      <c r="K9" s="21">
        <v>20.465723354208901</v>
      </c>
      <c r="L9" s="21">
        <v>55.8826987016648</v>
      </c>
    </row>
    <row r="10" spans="1:12" x14ac:dyDescent="0.3">
      <c r="A10" s="14" t="s">
        <v>64</v>
      </c>
      <c r="B10" s="20">
        <v>0.227128605710784</v>
      </c>
      <c r="C10" s="20">
        <v>3.4909036502872099E-9</v>
      </c>
      <c r="D10" s="20">
        <v>1.63444063022479</v>
      </c>
      <c r="E10" s="20">
        <v>0.443587320777316</v>
      </c>
      <c r="F10" s="20">
        <v>0.56732192222191102</v>
      </c>
      <c r="G10" s="14" t="s">
        <v>59</v>
      </c>
      <c r="H10" s="21">
        <v>55.0877720290936</v>
      </c>
      <c r="I10" s="21">
        <v>8.4668377134066E-7</v>
      </c>
      <c r="J10" s="21">
        <v>396.41723045472099</v>
      </c>
      <c r="K10" s="21">
        <v>107.58766878133</v>
      </c>
      <c r="L10" s="21">
        <v>137.59825901570201</v>
      </c>
    </row>
    <row r="11" spans="1:12" x14ac:dyDescent="0.3">
      <c r="A11" s="14" t="s">
        <v>45</v>
      </c>
      <c r="B11" s="20">
        <v>1.60467235233969</v>
      </c>
      <c r="C11" s="20">
        <v>7.3197223322591894E-8</v>
      </c>
      <c r="D11" s="20">
        <v>5.4344181501507496</v>
      </c>
      <c r="E11" s="20">
        <v>1.95739085410164</v>
      </c>
      <c r="F11" s="20">
        <v>1.86119000016766</v>
      </c>
      <c r="G11" s="14" t="s">
        <v>59</v>
      </c>
      <c r="H11" s="21">
        <v>389.19723233646903</v>
      </c>
      <c r="I11" s="21">
        <v>1.7753254544661402E-5</v>
      </c>
      <c r="J11" s="21">
        <v>1318.0637781375599</v>
      </c>
      <c r="K11" s="21">
        <v>474.745577753813</v>
      </c>
      <c r="L11" s="21">
        <v>451.41302264066502</v>
      </c>
    </row>
    <row r="12" spans="1:12" x14ac:dyDescent="0.3">
      <c r="A12" s="14" t="s">
        <v>65</v>
      </c>
      <c r="B12" s="20">
        <v>3.53769433191064</v>
      </c>
      <c r="C12" s="20">
        <v>3.3389227933940398E-2</v>
      </c>
      <c r="D12" s="20">
        <v>7.0920793545837899</v>
      </c>
      <c r="E12" s="20">
        <v>3.5552703118857498</v>
      </c>
      <c r="F12" s="20">
        <v>2.1057302100044999</v>
      </c>
      <c r="G12" s="14" t="s">
        <v>59</v>
      </c>
      <c r="H12" s="21">
        <v>858.03238326160601</v>
      </c>
      <c r="I12" s="21">
        <v>8.09822334309791</v>
      </c>
      <c r="J12" s="21">
        <v>1720.11292666075</v>
      </c>
      <c r="K12" s="21">
        <v>862.29526144476995</v>
      </c>
      <c r="L12" s="21">
        <v>510.72380513449298</v>
      </c>
    </row>
    <row r="13" spans="1:12" x14ac:dyDescent="0.3">
      <c r="A13" s="14" t="s">
        <v>66</v>
      </c>
      <c r="B13" s="20">
        <v>18.236271320343199</v>
      </c>
      <c r="C13" s="20">
        <v>14.817664640183301</v>
      </c>
      <c r="D13" s="20">
        <v>22.0856473799711</v>
      </c>
      <c r="E13" s="20">
        <v>18.339125414615001</v>
      </c>
      <c r="F13" s="20">
        <v>2.1852036260429699</v>
      </c>
      <c r="G13" s="14" t="s">
        <v>59</v>
      </c>
      <c r="H13" s="21">
        <v>4423.0252460360498</v>
      </c>
      <c r="I13" s="21">
        <v>3593.8763818300699</v>
      </c>
      <c r="J13" s="21">
        <v>5356.6529155381904</v>
      </c>
      <c r="K13" s="21">
        <v>4447.9714780607401</v>
      </c>
      <c r="L13" s="21">
        <v>529.99928746046203</v>
      </c>
    </row>
    <row r="14" spans="1:12" x14ac:dyDescent="0.3">
      <c r="A14" s="26"/>
      <c r="B14" s="58"/>
      <c r="C14" s="58"/>
      <c r="D14" s="58"/>
      <c r="E14" s="58"/>
      <c r="F14" s="58"/>
      <c r="G14" s="26"/>
      <c r="H14" s="30"/>
      <c r="I14" s="30"/>
      <c r="J14" s="40" t="s">
        <v>47</v>
      </c>
      <c r="K14" s="30">
        <f>SUM(K5:K13)</f>
        <v>24253.999999999978</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CBE63-FB16-44FA-B6DF-BA78AAF5AFE0}">
  <dimension ref="A1:H30"/>
  <sheetViews>
    <sheetView workbookViewId="0">
      <selection activeCell="A2" sqref="A2"/>
    </sheetView>
  </sheetViews>
  <sheetFormatPr defaultColWidth="15.54296875" defaultRowHeight="14" x14ac:dyDescent="0.3"/>
  <cols>
    <col min="1" max="1" width="20.6328125" style="14" customWidth="1"/>
    <col min="2" max="2" width="14.26953125" style="14" bestFit="1" customWidth="1"/>
    <col min="3" max="3" width="15.36328125" style="14" bestFit="1" customWidth="1"/>
    <col min="4" max="4" width="16.26953125" style="14" bestFit="1" customWidth="1"/>
    <col min="5" max="5" width="21.26953125" style="43" bestFit="1" customWidth="1"/>
    <col min="6" max="6" width="18.26953125" style="14" bestFit="1" customWidth="1"/>
    <col min="7" max="7" width="8.7265625" style="14" bestFit="1" customWidth="1"/>
    <col min="8" max="12" width="15.54296875" style="14"/>
    <col min="13" max="13" width="21.36328125" style="14" customWidth="1"/>
    <col min="14" max="16384" width="15.54296875" style="14"/>
  </cols>
  <sheetData>
    <row r="1" spans="1:8" x14ac:dyDescent="0.3">
      <c r="A1" s="14" t="s">
        <v>428</v>
      </c>
    </row>
    <row r="2" spans="1:8" x14ac:dyDescent="0.3">
      <c r="A2" s="26" t="s">
        <v>314</v>
      </c>
      <c r="B2" s="26" t="s">
        <v>102</v>
      </c>
      <c r="C2" s="26" t="s">
        <v>107</v>
      </c>
      <c r="D2" s="26" t="s">
        <v>104</v>
      </c>
      <c r="E2" s="56" t="s">
        <v>105</v>
      </c>
      <c r="F2" s="26" t="s">
        <v>106</v>
      </c>
      <c r="G2" s="27" t="s">
        <v>4</v>
      </c>
    </row>
    <row r="3" spans="1:8" x14ac:dyDescent="0.3">
      <c r="A3" s="219" t="s">
        <v>417</v>
      </c>
      <c r="B3" s="219" t="s">
        <v>401</v>
      </c>
      <c r="C3" s="89"/>
      <c r="D3" s="219" t="s">
        <v>399</v>
      </c>
      <c r="E3" s="216" t="s">
        <v>395</v>
      </c>
      <c r="F3" s="24" t="s">
        <v>121</v>
      </c>
      <c r="G3" s="95">
        <v>24254</v>
      </c>
      <c r="H3" s="2"/>
    </row>
    <row r="4" spans="1:8" x14ac:dyDescent="0.3">
      <c r="A4" s="220"/>
      <c r="B4" s="220"/>
      <c r="C4" s="90"/>
      <c r="D4" s="220"/>
      <c r="E4" s="217"/>
      <c r="F4" s="14" t="s">
        <v>120</v>
      </c>
      <c r="G4" s="96">
        <v>123139</v>
      </c>
      <c r="H4" s="45"/>
    </row>
    <row r="5" spans="1:8" x14ac:dyDescent="0.3">
      <c r="A5" s="220"/>
      <c r="B5" s="220"/>
      <c r="C5" s="90"/>
      <c r="D5" s="220"/>
      <c r="E5" s="217"/>
      <c r="F5" s="14" t="s">
        <v>119</v>
      </c>
      <c r="G5" s="96">
        <v>120443</v>
      </c>
      <c r="H5" s="2"/>
    </row>
    <row r="6" spans="1:8" x14ac:dyDescent="0.3">
      <c r="A6" s="220"/>
      <c r="B6" s="220"/>
      <c r="C6" s="90"/>
      <c r="D6" s="220"/>
      <c r="E6" s="218"/>
      <c r="F6" s="14" t="s">
        <v>118</v>
      </c>
      <c r="G6" s="96">
        <v>54039</v>
      </c>
      <c r="H6" s="2"/>
    </row>
    <row r="7" spans="1:8" ht="14" customHeight="1" x14ac:dyDescent="0.3">
      <c r="A7" s="220"/>
      <c r="B7" s="220"/>
      <c r="C7" s="90"/>
      <c r="D7" s="220"/>
      <c r="E7" s="216" t="s">
        <v>396</v>
      </c>
      <c r="F7" s="14" t="s">
        <v>125</v>
      </c>
      <c r="G7" s="96">
        <v>10797</v>
      </c>
      <c r="H7" s="2"/>
    </row>
    <row r="8" spans="1:8" x14ac:dyDescent="0.3">
      <c r="A8" s="220"/>
      <c r="B8" s="220"/>
      <c r="C8" s="90"/>
      <c r="D8" s="220"/>
      <c r="E8" s="217"/>
      <c r="F8" s="14" t="s">
        <v>124</v>
      </c>
      <c r="G8" s="96">
        <v>15665</v>
      </c>
      <c r="H8" s="45"/>
    </row>
    <row r="9" spans="1:8" x14ac:dyDescent="0.3">
      <c r="A9" s="220"/>
      <c r="B9" s="220"/>
      <c r="C9" s="90"/>
      <c r="D9" s="220"/>
      <c r="E9" s="217"/>
      <c r="F9" s="14" t="s">
        <v>123</v>
      </c>
      <c r="G9" s="96">
        <v>16302</v>
      </c>
      <c r="H9" s="2"/>
    </row>
    <row r="10" spans="1:8" x14ac:dyDescent="0.3">
      <c r="A10" s="220"/>
      <c r="B10" s="220"/>
      <c r="C10" s="90"/>
      <c r="D10" s="221"/>
      <c r="E10" s="218"/>
      <c r="F10" s="14" t="s">
        <v>122</v>
      </c>
      <c r="G10" s="96">
        <v>1487</v>
      </c>
      <c r="H10" s="2"/>
    </row>
    <row r="11" spans="1:8" x14ac:dyDescent="0.3">
      <c r="A11" s="220"/>
      <c r="B11" s="220"/>
      <c r="C11" s="90"/>
      <c r="D11" s="219" t="s">
        <v>400</v>
      </c>
      <c r="E11" s="219" t="s">
        <v>397</v>
      </c>
      <c r="F11" s="14" t="s">
        <v>121</v>
      </c>
      <c r="G11" s="96">
        <v>16419</v>
      </c>
      <c r="H11" s="2"/>
    </row>
    <row r="12" spans="1:8" x14ac:dyDescent="0.3">
      <c r="A12" s="220"/>
      <c r="B12" s="220"/>
      <c r="C12" s="90"/>
      <c r="D12" s="220"/>
      <c r="E12" s="220"/>
      <c r="F12" s="14" t="s">
        <v>120</v>
      </c>
      <c r="G12" s="96">
        <v>41246</v>
      </c>
      <c r="H12" s="45"/>
    </row>
    <row r="13" spans="1:8" x14ac:dyDescent="0.3">
      <c r="A13" s="220"/>
      <c r="B13" s="220"/>
      <c r="C13" s="90"/>
      <c r="D13" s="220"/>
      <c r="E13" s="220"/>
      <c r="F13" s="14" t="s">
        <v>119</v>
      </c>
      <c r="G13" s="96">
        <v>34281</v>
      </c>
      <c r="H13" s="2"/>
    </row>
    <row r="14" spans="1:8" x14ac:dyDescent="0.3">
      <c r="A14" s="220"/>
      <c r="B14" s="220"/>
      <c r="C14" s="90"/>
      <c r="D14" s="220"/>
      <c r="E14" s="221"/>
      <c r="F14" s="14" t="s">
        <v>118</v>
      </c>
      <c r="G14" s="96">
        <v>75336</v>
      </c>
      <c r="H14" s="2"/>
    </row>
    <row r="15" spans="1:8" x14ac:dyDescent="0.3">
      <c r="A15" s="220"/>
      <c r="B15" s="221"/>
      <c r="C15" s="91"/>
      <c r="D15" s="221"/>
      <c r="E15" s="44" t="s">
        <v>398</v>
      </c>
      <c r="F15" s="26" t="s">
        <v>117</v>
      </c>
      <c r="G15" s="97">
        <v>10729</v>
      </c>
      <c r="H15" s="45"/>
    </row>
    <row r="16" spans="1:8" x14ac:dyDescent="0.3">
      <c r="A16" s="220"/>
      <c r="B16" s="219" t="s">
        <v>416</v>
      </c>
      <c r="C16" s="219" t="s">
        <v>415</v>
      </c>
      <c r="D16" s="219" t="s">
        <v>409</v>
      </c>
      <c r="E16" s="219" t="s">
        <v>402</v>
      </c>
      <c r="F16" s="24" t="s">
        <v>116</v>
      </c>
      <c r="G16" s="95">
        <v>30008</v>
      </c>
      <c r="H16" s="2"/>
    </row>
    <row r="17" spans="1:8" x14ac:dyDescent="0.3">
      <c r="A17" s="220"/>
      <c r="B17" s="220"/>
      <c r="C17" s="220"/>
      <c r="D17" s="220"/>
      <c r="E17" s="221"/>
      <c r="F17" s="14" t="s">
        <v>115</v>
      </c>
      <c r="G17" s="96">
        <v>12708</v>
      </c>
      <c r="H17" s="2"/>
    </row>
    <row r="18" spans="1:8" x14ac:dyDescent="0.3">
      <c r="A18" s="220"/>
      <c r="B18" s="220"/>
      <c r="C18" s="220"/>
      <c r="D18" s="220"/>
      <c r="E18" s="219" t="s">
        <v>403</v>
      </c>
      <c r="F18" s="14" t="s">
        <v>113</v>
      </c>
      <c r="G18" s="96">
        <v>2027</v>
      </c>
      <c r="H18" s="2"/>
    </row>
    <row r="19" spans="1:8" x14ac:dyDescent="0.3">
      <c r="A19" s="220"/>
      <c r="B19" s="220"/>
      <c r="C19" s="220"/>
      <c r="D19" s="221"/>
      <c r="E19" s="221"/>
      <c r="F19" s="14" t="s">
        <v>112</v>
      </c>
      <c r="G19" s="96">
        <v>3812</v>
      </c>
      <c r="H19" s="2"/>
    </row>
    <row r="20" spans="1:8" x14ac:dyDescent="0.3">
      <c r="A20" s="220"/>
      <c r="B20" s="220"/>
      <c r="C20" s="220"/>
      <c r="D20" s="219" t="s">
        <v>410</v>
      </c>
      <c r="E20" s="219" t="s">
        <v>404</v>
      </c>
      <c r="F20" s="14" t="s">
        <v>116</v>
      </c>
      <c r="G20" s="96">
        <v>32704</v>
      </c>
      <c r="H20" s="2"/>
    </row>
    <row r="21" spans="1:8" x14ac:dyDescent="0.3">
      <c r="A21" s="220"/>
      <c r="B21" s="220"/>
      <c r="C21" s="220"/>
      <c r="D21" s="220"/>
      <c r="E21" s="220"/>
      <c r="F21" s="14" t="s">
        <v>115</v>
      </c>
      <c r="G21" s="96">
        <v>36682</v>
      </c>
      <c r="H21" s="2"/>
    </row>
    <row r="22" spans="1:8" x14ac:dyDescent="0.3">
      <c r="A22" s="220"/>
      <c r="B22" s="220"/>
      <c r="C22" s="220"/>
      <c r="D22" s="220"/>
      <c r="E22" s="221"/>
      <c r="F22" s="14" t="s">
        <v>114</v>
      </c>
      <c r="G22" s="96">
        <v>56716</v>
      </c>
      <c r="H22" s="2"/>
    </row>
    <row r="23" spans="1:8" x14ac:dyDescent="0.3">
      <c r="A23" s="220"/>
      <c r="B23" s="220"/>
      <c r="C23" s="220"/>
      <c r="D23" s="220"/>
      <c r="E23" s="219" t="s">
        <v>405</v>
      </c>
      <c r="F23" s="14" t="s">
        <v>113</v>
      </c>
      <c r="G23" s="96">
        <v>4092</v>
      </c>
      <c r="H23" s="2"/>
    </row>
    <row r="24" spans="1:8" x14ac:dyDescent="0.3">
      <c r="A24" s="220"/>
      <c r="B24" s="220"/>
      <c r="C24" s="220"/>
      <c r="D24" s="220"/>
      <c r="E24" s="220"/>
      <c r="F24" s="14" t="s">
        <v>112</v>
      </c>
      <c r="G24" s="96">
        <v>4833</v>
      </c>
      <c r="H24" s="2"/>
    </row>
    <row r="25" spans="1:8" x14ac:dyDescent="0.3">
      <c r="A25" s="220"/>
      <c r="B25" s="220"/>
      <c r="C25" s="221"/>
      <c r="D25" s="221"/>
      <c r="E25" s="221"/>
      <c r="F25" s="14" t="s">
        <v>111</v>
      </c>
      <c r="G25" s="96">
        <v>5189</v>
      </c>
      <c r="H25" s="2"/>
    </row>
    <row r="26" spans="1:8" x14ac:dyDescent="0.3">
      <c r="A26" s="220"/>
      <c r="B26" s="220"/>
      <c r="C26" s="219" t="s">
        <v>414</v>
      </c>
      <c r="D26" s="219" t="s">
        <v>411</v>
      </c>
      <c r="E26" s="219" t="s">
        <v>406</v>
      </c>
      <c r="F26" s="14" t="s">
        <v>110</v>
      </c>
      <c r="G26" s="96">
        <v>18807</v>
      </c>
      <c r="H26" s="2"/>
    </row>
    <row r="27" spans="1:8" x14ac:dyDescent="0.3">
      <c r="A27" s="220"/>
      <c r="B27" s="220"/>
      <c r="C27" s="220"/>
      <c r="D27" s="221"/>
      <c r="E27" s="221"/>
      <c r="F27" s="14" t="s">
        <v>109</v>
      </c>
      <c r="G27" s="96">
        <v>10017</v>
      </c>
      <c r="H27" s="2"/>
    </row>
    <row r="28" spans="1:8" x14ac:dyDescent="0.3">
      <c r="A28" s="220"/>
      <c r="B28" s="220"/>
      <c r="C28" s="220"/>
      <c r="D28" s="219" t="s">
        <v>412</v>
      </c>
      <c r="E28" s="219" t="s">
        <v>407</v>
      </c>
      <c r="F28" s="14" t="s">
        <v>110</v>
      </c>
      <c r="G28" s="96">
        <v>35706</v>
      </c>
      <c r="H28" s="2"/>
    </row>
    <row r="29" spans="1:8" x14ac:dyDescent="0.3">
      <c r="A29" s="220"/>
      <c r="B29" s="220"/>
      <c r="C29" s="220"/>
      <c r="D29" s="221"/>
      <c r="E29" s="221"/>
      <c r="F29" s="14" t="s">
        <v>109</v>
      </c>
      <c r="G29" s="96">
        <v>9793</v>
      </c>
      <c r="H29" s="2"/>
    </row>
    <row r="30" spans="1:8" ht="14.5" customHeight="1" x14ac:dyDescent="0.3">
      <c r="A30" s="221"/>
      <c r="B30" s="221"/>
      <c r="C30" s="221"/>
      <c r="D30" s="44" t="s">
        <v>413</v>
      </c>
      <c r="E30" s="44" t="s">
        <v>408</v>
      </c>
      <c r="F30" s="26" t="s">
        <v>16</v>
      </c>
      <c r="G30" s="97">
        <v>7048</v>
      </c>
      <c r="H30" s="2"/>
    </row>
  </sheetData>
  <mergeCells count="20">
    <mergeCell ref="E23:E25"/>
    <mergeCell ref="E26:E27"/>
    <mergeCell ref="D3:D10"/>
    <mergeCell ref="E3:E6"/>
    <mergeCell ref="E7:E10"/>
    <mergeCell ref="D11:D15"/>
    <mergeCell ref="E11:E14"/>
    <mergeCell ref="E20:E22"/>
    <mergeCell ref="A3:A30"/>
    <mergeCell ref="E28:E29"/>
    <mergeCell ref="B3:B15"/>
    <mergeCell ref="B16:B30"/>
    <mergeCell ref="C16:C25"/>
    <mergeCell ref="C26:C30"/>
    <mergeCell ref="D26:D27"/>
    <mergeCell ref="D28:D29"/>
    <mergeCell ref="D16:D19"/>
    <mergeCell ref="D20:D25"/>
    <mergeCell ref="E16:E17"/>
    <mergeCell ref="E18:E19"/>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12B35-63C6-4CDE-AA61-E8F2F81AE6EE}">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146</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58.371266939223297</v>
      </c>
      <c r="C5" s="20">
        <v>53.643986176962599</v>
      </c>
      <c r="D5" s="20">
        <v>62.719503626733903</v>
      </c>
      <c r="E5" s="20">
        <v>58.2783113406594</v>
      </c>
      <c r="F5" s="20">
        <v>2.7557523012676901</v>
      </c>
      <c r="G5" s="14" t="s">
        <v>59</v>
      </c>
      <c r="H5" s="21">
        <v>71877.794396290206</v>
      </c>
      <c r="I5" s="21">
        <v>66056.668138449997</v>
      </c>
      <c r="J5" s="21">
        <v>77232.169570923899</v>
      </c>
      <c r="K5" s="21">
        <v>71763.329801774598</v>
      </c>
      <c r="L5" s="21">
        <v>3393.4058262580202</v>
      </c>
    </row>
    <row r="6" spans="1:12" x14ac:dyDescent="0.3">
      <c r="A6" s="14" t="s">
        <v>60</v>
      </c>
      <c r="B6" s="20">
        <v>4.3096454565584397</v>
      </c>
      <c r="C6" s="20">
        <v>0.63828287064555</v>
      </c>
      <c r="D6" s="20">
        <v>8.4569414478361793</v>
      </c>
      <c r="E6" s="20">
        <v>4.4584083076637802</v>
      </c>
      <c r="F6" s="20">
        <v>2.32981364905983</v>
      </c>
      <c r="G6" s="14" t="s">
        <v>59</v>
      </c>
      <c r="H6" s="21">
        <v>5306.8543187514997</v>
      </c>
      <c r="I6" s="21">
        <v>785.97514408422296</v>
      </c>
      <c r="J6" s="21">
        <v>10413.7931294509</v>
      </c>
      <c r="K6" s="21">
        <v>5490.0394059741102</v>
      </c>
      <c r="L6" s="21">
        <v>2868.9092293157901</v>
      </c>
    </row>
    <row r="7" spans="1:12" x14ac:dyDescent="0.3">
      <c r="A7" s="14" t="s">
        <v>61</v>
      </c>
      <c r="B7" s="20">
        <v>21.837001278380399</v>
      </c>
      <c r="C7" s="20">
        <v>17.185054059692899</v>
      </c>
      <c r="D7" s="20">
        <v>27.192896089925402</v>
      </c>
      <c r="E7" s="20">
        <v>21.952618167357699</v>
      </c>
      <c r="F7" s="20">
        <v>3.12375846660867</v>
      </c>
      <c r="G7" s="14" t="s">
        <v>59</v>
      </c>
      <c r="H7" s="21">
        <v>26889.865004184801</v>
      </c>
      <c r="I7" s="21">
        <v>21161.503718565298</v>
      </c>
      <c r="J7" s="21">
        <v>33485.060316173302</v>
      </c>
      <c r="K7" s="21">
        <v>27032.234485102599</v>
      </c>
      <c r="L7" s="21">
        <v>3846.5649381972498</v>
      </c>
    </row>
    <row r="8" spans="1:12" x14ac:dyDescent="0.3">
      <c r="A8" s="14" t="s">
        <v>62</v>
      </c>
      <c r="B8" s="20">
        <v>0.53235604921481605</v>
      </c>
      <c r="C8" s="20">
        <v>1.2134317655609201E-7</v>
      </c>
      <c r="D8" s="20">
        <v>1.8380322212232201</v>
      </c>
      <c r="E8" s="20">
        <v>0.66306220831638196</v>
      </c>
      <c r="F8" s="20">
        <v>0.627358035443353</v>
      </c>
      <c r="G8" s="14" t="s">
        <v>59</v>
      </c>
      <c r="H8" s="21">
        <v>655.53791544263299</v>
      </c>
      <c r="I8" s="21">
        <v>1.4942077417940601E-4</v>
      </c>
      <c r="J8" s="21">
        <v>2263.3344968920601</v>
      </c>
      <c r="K8" s="21">
        <v>816.48817269870995</v>
      </c>
      <c r="L8" s="21">
        <v>772.52241126459103</v>
      </c>
    </row>
    <row r="9" spans="1:12" x14ac:dyDescent="0.3">
      <c r="A9" s="14" t="s">
        <v>63</v>
      </c>
      <c r="B9" s="20">
        <v>3.34643769501699E-3</v>
      </c>
      <c r="C9" s="20">
        <v>1.17658157233674E-11</v>
      </c>
      <c r="D9" s="20">
        <v>1.0467123039558801</v>
      </c>
      <c r="E9" s="20">
        <v>0.185442240972267</v>
      </c>
      <c r="F9" s="20">
        <v>0.45112464096525101</v>
      </c>
      <c r="G9" s="14" t="s">
        <v>59</v>
      </c>
      <c r="H9" s="21">
        <v>4.1207699132669804</v>
      </c>
      <c r="I9" s="21">
        <v>1.44883078235973E-8</v>
      </c>
      <c r="J9" s="21">
        <v>1288.9110639682399</v>
      </c>
      <c r="K9" s="21">
        <v>228.35172111084</v>
      </c>
      <c r="L9" s="21">
        <v>555.51037163820001</v>
      </c>
    </row>
    <row r="10" spans="1:12" x14ac:dyDescent="0.3">
      <c r="A10" s="14" t="s">
        <v>64</v>
      </c>
      <c r="B10" s="20">
        <v>1.8138213893986099</v>
      </c>
      <c r="C10" s="20">
        <v>0.58122968436641098</v>
      </c>
      <c r="D10" s="20">
        <v>3.7195576978789902</v>
      </c>
      <c r="E10" s="20">
        <v>1.93629264868227</v>
      </c>
      <c r="F10" s="20">
        <v>0.96464938605656803</v>
      </c>
      <c r="G10" s="14" t="s">
        <v>59</v>
      </c>
      <c r="H10" s="21">
        <v>2233.52152069156</v>
      </c>
      <c r="I10" s="21">
        <v>715.72042103195395</v>
      </c>
      <c r="J10" s="21">
        <v>4580.2261535912103</v>
      </c>
      <c r="K10" s="21">
        <v>2384.3314046608598</v>
      </c>
      <c r="L10" s="21">
        <v>1187.8596074961899</v>
      </c>
    </row>
    <row r="11" spans="1:12" x14ac:dyDescent="0.3">
      <c r="A11" s="14" t="s">
        <v>45</v>
      </c>
      <c r="B11" s="20">
        <v>1.3618642765114399</v>
      </c>
      <c r="C11" s="20">
        <v>5.8426910838540802E-8</v>
      </c>
      <c r="D11" s="20">
        <v>4.9071797964491797</v>
      </c>
      <c r="E11" s="20">
        <v>1.73113521518493</v>
      </c>
      <c r="F11" s="20">
        <v>1.72616296706056</v>
      </c>
      <c r="G11" s="14" t="s">
        <v>59</v>
      </c>
      <c r="H11" s="21">
        <v>1676.98605145342</v>
      </c>
      <c r="I11" s="21">
        <v>7.1946313737470796E-5</v>
      </c>
      <c r="J11" s="21">
        <v>6042.6521295495604</v>
      </c>
      <c r="K11" s="21">
        <v>2131.7025926265801</v>
      </c>
      <c r="L11" s="21">
        <v>2125.5798160087002</v>
      </c>
    </row>
    <row r="12" spans="1:12" x14ac:dyDescent="0.3">
      <c r="A12" s="14" t="s">
        <v>65</v>
      </c>
      <c r="B12" s="20">
        <v>1.3462618060019</v>
      </c>
      <c r="C12" s="20">
        <v>7.1770842754323706E-8</v>
      </c>
      <c r="D12" s="20">
        <v>4.0057528312541599</v>
      </c>
      <c r="E12" s="20">
        <v>1.50346829087822</v>
      </c>
      <c r="F12" s="20">
        <v>1.41284293651024</v>
      </c>
      <c r="G12" s="14" t="s">
        <v>59</v>
      </c>
      <c r="H12" s="21">
        <v>1657.7733252926801</v>
      </c>
      <c r="I12" s="21">
        <v>8.8377898059246703E-5</v>
      </c>
      <c r="J12" s="21">
        <v>4932.6439788780699</v>
      </c>
      <c r="K12" s="21">
        <v>1851.3558187045401</v>
      </c>
      <c r="L12" s="21">
        <v>1739.7606635893501</v>
      </c>
    </row>
    <row r="13" spans="1:12" x14ac:dyDescent="0.3">
      <c r="A13" s="14" t="s">
        <v>66</v>
      </c>
      <c r="B13" s="20">
        <v>9.1936192137208597</v>
      </c>
      <c r="C13" s="20">
        <v>6.7289243633405098</v>
      </c>
      <c r="D13" s="20">
        <v>12.121342340683</v>
      </c>
      <c r="E13" s="20">
        <v>9.2912615802849299</v>
      </c>
      <c r="F13" s="20">
        <v>1.65221625301578</v>
      </c>
      <c r="G13" s="14" t="s">
        <v>59</v>
      </c>
      <c r="H13" s="21">
        <v>11320.930763583699</v>
      </c>
      <c r="I13" s="21">
        <v>8285.9301717738708</v>
      </c>
      <c r="J13" s="21">
        <v>14926.0997448937</v>
      </c>
      <c r="K13" s="21">
        <v>11441.166597347001</v>
      </c>
      <c r="L13" s="21">
        <v>2034.52257180111</v>
      </c>
    </row>
    <row r="14" spans="1:12" x14ac:dyDescent="0.3">
      <c r="A14" s="26"/>
      <c r="B14" s="58"/>
      <c r="C14" s="58"/>
      <c r="D14" s="58"/>
      <c r="E14" s="58"/>
      <c r="F14" s="58"/>
      <c r="G14" s="26"/>
      <c r="H14" s="30"/>
      <c r="I14" s="30"/>
      <c r="J14" s="40" t="s">
        <v>47</v>
      </c>
      <c r="K14" s="30">
        <f>SUM(K5:K13)</f>
        <v>123138.99999999983</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5CDAC-9334-4F3D-A37A-AF645BA2770C}">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147</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68.667079542118103</v>
      </c>
      <c r="C5" s="20">
        <v>64.240574373662895</v>
      </c>
      <c r="D5" s="20">
        <v>72.971446875380096</v>
      </c>
      <c r="E5" s="20">
        <v>68.620570990683902</v>
      </c>
      <c r="F5" s="20">
        <v>2.6151523953785301</v>
      </c>
      <c r="G5" s="14" t="s">
        <v>59</v>
      </c>
      <c r="H5" s="21">
        <v>82704.690612913299</v>
      </c>
      <c r="I5" s="21">
        <v>77373.274992870807</v>
      </c>
      <c r="J5" s="21">
        <v>87888.999760114093</v>
      </c>
      <c r="K5" s="21">
        <v>82648.674318309393</v>
      </c>
      <c r="L5" s="21">
        <v>3149.76799956576</v>
      </c>
    </row>
    <row r="6" spans="1:12" x14ac:dyDescent="0.3">
      <c r="A6" s="14" t="s">
        <v>60</v>
      </c>
      <c r="B6" s="20">
        <v>2.5678599906822299</v>
      </c>
      <c r="C6" s="20">
        <v>0.88117509831652996</v>
      </c>
      <c r="D6" s="20">
        <v>4.8973428185192303</v>
      </c>
      <c r="E6" s="20">
        <v>2.7072815832616999</v>
      </c>
      <c r="F6" s="20">
        <v>1.24871192086189</v>
      </c>
      <c r="G6" s="14" t="s">
        <v>59</v>
      </c>
      <c r="H6" s="21">
        <v>3092.8076085774001</v>
      </c>
      <c r="I6" s="21">
        <v>1061.3137236653699</v>
      </c>
      <c r="J6" s="21">
        <v>5898.5066109091103</v>
      </c>
      <c r="K6" s="21">
        <v>3260.7311573278898</v>
      </c>
      <c r="L6" s="21">
        <v>1503.9860988436899</v>
      </c>
    </row>
    <row r="7" spans="1:12" x14ac:dyDescent="0.3">
      <c r="A7" s="14" t="s">
        <v>61</v>
      </c>
      <c r="B7" s="20">
        <v>13.2863152551926</v>
      </c>
      <c r="C7" s="20">
        <v>9.87022753888618</v>
      </c>
      <c r="D7" s="20">
        <v>17.016033739890599</v>
      </c>
      <c r="E7" s="20">
        <v>13.345344512140899</v>
      </c>
      <c r="F7" s="20">
        <v>2.14599562420001</v>
      </c>
      <c r="G7" s="14" t="s">
        <v>59</v>
      </c>
      <c r="H7" s="21">
        <v>16002.4366828117</v>
      </c>
      <c r="I7" s="21">
        <v>11887.9981546606</v>
      </c>
      <c r="J7" s="21">
        <v>20494.621517336502</v>
      </c>
      <c r="K7" s="21">
        <v>16073.5332907579</v>
      </c>
      <c r="L7" s="21">
        <v>2584.70150965522</v>
      </c>
    </row>
    <row r="8" spans="1:12" x14ac:dyDescent="0.3">
      <c r="A8" s="14" t="s">
        <v>62</v>
      </c>
      <c r="B8" s="20">
        <v>1.80871623810118E-3</v>
      </c>
      <c r="C8" s="20">
        <v>2.4423990312690601E-12</v>
      </c>
      <c r="D8" s="20">
        <v>0.74815557272588795</v>
      </c>
      <c r="E8" s="20">
        <v>0.11655346753658601</v>
      </c>
      <c r="F8" s="20">
        <v>0.30387162698931203</v>
      </c>
      <c r="G8" s="14" t="s">
        <v>59</v>
      </c>
      <c r="H8" s="21">
        <v>2.1784720986561998</v>
      </c>
      <c r="I8" s="21">
        <v>2.9416986652314001E-9</v>
      </c>
      <c r="J8" s="21">
        <v>901.10101645824204</v>
      </c>
      <c r="K8" s="21">
        <v>140.38049290509099</v>
      </c>
      <c r="L8" s="21">
        <v>365.99210369473701</v>
      </c>
    </row>
    <row r="9" spans="1:12" x14ac:dyDescent="0.3">
      <c r="A9" s="14" t="s">
        <v>63</v>
      </c>
      <c r="B9" s="20">
        <v>0.816647349686074</v>
      </c>
      <c r="C9" s="20">
        <v>0.15163592221356501</v>
      </c>
      <c r="D9" s="20">
        <v>2.47988451229911</v>
      </c>
      <c r="E9" s="20">
        <v>1.00465460306234</v>
      </c>
      <c r="F9" s="20">
        <v>0.75512600864336499</v>
      </c>
      <c r="G9" s="14" t="s">
        <v>59</v>
      </c>
      <c r="H9" s="21">
        <v>983.59456738239896</v>
      </c>
      <c r="I9" s="21">
        <v>182.634853791685</v>
      </c>
      <c r="J9" s="21">
        <v>2986.84730314841</v>
      </c>
      <c r="K9" s="21">
        <v>1210.0361435663799</v>
      </c>
      <c r="L9" s="21">
        <v>909.49641859032795</v>
      </c>
    </row>
    <row r="10" spans="1:12" x14ac:dyDescent="0.3">
      <c r="A10" s="14" t="s">
        <v>64</v>
      </c>
      <c r="B10" s="20">
        <v>2.5326139523598199</v>
      </c>
      <c r="C10" s="20">
        <v>1.0729862734951401</v>
      </c>
      <c r="D10" s="20">
        <v>4.6566462544693099</v>
      </c>
      <c r="E10" s="20">
        <v>2.6470917049613099</v>
      </c>
      <c r="F10" s="20">
        <v>1.1015661734650799</v>
      </c>
      <c r="G10" s="14" t="s">
        <v>59</v>
      </c>
      <c r="H10" s="21">
        <v>3050.3562226407398</v>
      </c>
      <c r="I10" s="21">
        <v>1292.3368573857599</v>
      </c>
      <c r="J10" s="21">
        <v>5608.6044482704701</v>
      </c>
      <c r="K10" s="21">
        <v>3188.2366622065501</v>
      </c>
      <c r="L10" s="21">
        <v>1326.75934630655</v>
      </c>
    </row>
    <row r="11" spans="1:12" x14ac:dyDescent="0.3">
      <c r="A11" s="14" t="s">
        <v>45</v>
      </c>
      <c r="B11" s="20">
        <v>2.54449473570839</v>
      </c>
      <c r="C11" s="20">
        <v>0.64297125897338103</v>
      </c>
      <c r="D11" s="20">
        <v>4.8665042858112404</v>
      </c>
      <c r="E11" s="20">
        <v>2.61421293657637</v>
      </c>
      <c r="F11" s="20">
        <v>1.29995098507806</v>
      </c>
      <c r="G11" s="14" t="s">
        <v>59</v>
      </c>
      <c r="H11" s="21">
        <v>3064.66579452925</v>
      </c>
      <c r="I11" s="21">
        <v>774.41387344530995</v>
      </c>
      <c r="J11" s="21">
        <v>5861.3637569596303</v>
      </c>
      <c r="K11" s="21">
        <v>3148.6364872006802</v>
      </c>
      <c r="L11" s="21">
        <v>1565.69996495757</v>
      </c>
    </row>
    <row r="12" spans="1:12" x14ac:dyDescent="0.3">
      <c r="A12" s="14" t="s">
        <v>65</v>
      </c>
      <c r="B12" s="20">
        <v>3.7135808355011402E-2</v>
      </c>
      <c r="C12" s="20">
        <v>8.2794673688281797E-11</v>
      </c>
      <c r="D12" s="20">
        <v>1.8502259345690999</v>
      </c>
      <c r="E12" s="20">
        <v>0.37794442969979303</v>
      </c>
      <c r="F12" s="20">
        <v>0.69414389974020996</v>
      </c>
      <c r="G12" s="14" t="s">
        <v>59</v>
      </c>
      <c r="H12" s="21">
        <v>44.727481657026402</v>
      </c>
      <c r="I12" s="21">
        <v>9.9720388830377196E-8</v>
      </c>
      <c r="J12" s="21">
        <v>2228.4676223730598</v>
      </c>
      <c r="K12" s="21">
        <v>455.207609463322</v>
      </c>
      <c r="L12" s="21">
        <v>836.04773716410102</v>
      </c>
    </row>
    <row r="13" spans="1:12" x14ac:dyDescent="0.3">
      <c r="A13" s="14" t="s">
        <v>66</v>
      </c>
      <c r="B13" s="20">
        <v>8.5058535796894397</v>
      </c>
      <c r="C13" s="20">
        <v>6.0642982693417196</v>
      </c>
      <c r="D13" s="20">
        <v>11.317331992604601</v>
      </c>
      <c r="E13" s="20">
        <v>8.5663457720769998</v>
      </c>
      <c r="F13" s="20">
        <v>1.61499116653591</v>
      </c>
      <c r="G13" s="14" t="s">
        <v>59</v>
      </c>
      <c r="H13" s="21">
        <v>10244.705226985299</v>
      </c>
      <c r="I13" s="21">
        <v>7304.0227645432497</v>
      </c>
      <c r="J13" s="21">
        <v>13630.934171852799</v>
      </c>
      <c r="K13" s="21">
        <v>10317.5638382627</v>
      </c>
      <c r="L13" s="21">
        <v>1945.1438107108399</v>
      </c>
    </row>
    <row r="14" spans="1:12" x14ac:dyDescent="0.3">
      <c r="A14" s="26"/>
      <c r="B14" s="58"/>
      <c r="C14" s="58"/>
      <c r="D14" s="58"/>
      <c r="E14" s="58"/>
      <c r="F14" s="58"/>
      <c r="G14" s="26"/>
      <c r="H14" s="30"/>
      <c r="I14" s="30"/>
      <c r="J14" s="40" t="s">
        <v>47</v>
      </c>
      <c r="K14" s="30">
        <f>SUM(K5:K13)</f>
        <v>120442.99999999991</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5DDE-490C-497C-B59D-F62A444394FC}">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148</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61.106766538555</v>
      </c>
      <c r="C5" s="20">
        <v>56.266798750696502</v>
      </c>
      <c r="D5" s="20">
        <v>65.699441386843503</v>
      </c>
      <c r="E5" s="20">
        <v>61.073481388129302</v>
      </c>
      <c r="F5" s="20">
        <v>2.8427095051962001</v>
      </c>
      <c r="G5" s="14" t="s">
        <v>59</v>
      </c>
      <c r="H5" s="21">
        <v>33021.485569769698</v>
      </c>
      <c r="I5" s="21">
        <v>30406.015376888801</v>
      </c>
      <c r="J5" s="21">
        <v>35503.321131036297</v>
      </c>
      <c r="K5" s="21">
        <v>33003.498607331203</v>
      </c>
      <c r="L5" s="21">
        <v>1536.17178951297</v>
      </c>
    </row>
    <row r="6" spans="1:12" x14ac:dyDescent="0.3">
      <c r="A6" s="14" t="s">
        <v>60</v>
      </c>
      <c r="B6" s="20">
        <v>2.0616294563820401</v>
      </c>
      <c r="C6" s="20">
        <v>0.477263469847796</v>
      </c>
      <c r="D6" s="20">
        <v>4.0007119343890096</v>
      </c>
      <c r="E6" s="20">
        <v>2.1421493804116798</v>
      </c>
      <c r="F6" s="20">
        <v>1.0885158792892899</v>
      </c>
      <c r="G6" s="14" t="s">
        <v>59</v>
      </c>
      <c r="H6" s="21">
        <v>1114.0839419342899</v>
      </c>
      <c r="I6" s="21">
        <v>257.90840647105</v>
      </c>
      <c r="J6" s="21">
        <v>2161.9447222244798</v>
      </c>
      <c r="K6" s="21">
        <v>1157.59610368067</v>
      </c>
      <c r="L6" s="21">
        <v>588.22309600914195</v>
      </c>
    </row>
    <row r="7" spans="1:12" x14ac:dyDescent="0.3">
      <c r="A7" s="14" t="s">
        <v>61</v>
      </c>
      <c r="B7" s="20">
        <v>12.881994230145301</v>
      </c>
      <c r="C7" s="20">
        <v>9.7246920700794899</v>
      </c>
      <c r="D7" s="20">
        <v>16.7578774004891</v>
      </c>
      <c r="E7" s="20">
        <v>13.010703372856099</v>
      </c>
      <c r="F7" s="20">
        <v>2.1128267493320498</v>
      </c>
      <c r="G7" s="14" t="s">
        <v>59</v>
      </c>
      <c r="H7" s="21">
        <v>6961.3008620282599</v>
      </c>
      <c r="I7" s="21">
        <v>5255.1263477502598</v>
      </c>
      <c r="J7" s="21">
        <v>9055.7893684503506</v>
      </c>
      <c r="K7" s="21">
        <v>7030.8539956577197</v>
      </c>
      <c r="L7" s="21">
        <v>1141.7504470715401</v>
      </c>
    </row>
    <row r="8" spans="1:12" x14ac:dyDescent="0.3">
      <c r="A8" s="14" t="s">
        <v>62</v>
      </c>
      <c r="B8" s="20">
        <v>2.8546346618179002E-4</v>
      </c>
      <c r="C8" s="20">
        <v>1.70567743085195E-12</v>
      </c>
      <c r="D8" s="20">
        <v>0.206799531088632</v>
      </c>
      <c r="E8" s="20">
        <v>3.4466721747937301E-2</v>
      </c>
      <c r="F8" s="20">
        <v>0.102344933925393</v>
      </c>
      <c r="G8" s="14" t="s">
        <v>59</v>
      </c>
      <c r="H8" s="21">
        <v>0.154261602489977</v>
      </c>
      <c r="I8" s="21">
        <v>9.2173102685808598E-10</v>
      </c>
      <c r="J8" s="21">
        <v>111.752398604986</v>
      </c>
      <c r="K8" s="21">
        <v>18.625471765367799</v>
      </c>
      <c r="L8" s="21">
        <v>55.306178843943499</v>
      </c>
    </row>
    <row r="9" spans="1:12" x14ac:dyDescent="0.3">
      <c r="A9" s="14" t="s">
        <v>63</v>
      </c>
      <c r="B9" s="20">
        <v>5.09870741064511</v>
      </c>
      <c r="C9" s="20">
        <v>2.7714997737579301</v>
      </c>
      <c r="D9" s="20">
        <v>8.0903961155325703</v>
      </c>
      <c r="E9" s="20">
        <v>5.2419629469919604</v>
      </c>
      <c r="F9" s="20">
        <v>1.64675839815286</v>
      </c>
      <c r="G9" s="14" t="s">
        <v>59</v>
      </c>
      <c r="H9" s="21">
        <v>2755.2904976385098</v>
      </c>
      <c r="I9" s="21">
        <v>1497.6907627410501</v>
      </c>
      <c r="J9" s="21">
        <v>4371.9691568726403</v>
      </c>
      <c r="K9" s="21">
        <v>2832.7043569249799</v>
      </c>
      <c r="L9" s="21">
        <v>889.89177077782904</v>
      </c>
    </row>
    <row r="10" spans="1:12" x14ac:dyDescent="0.3">
      <c r="A10" s="14" t="s">
        <v>64</v>
      </c>
      <c r="B10" s="20">
        <v>3.1018555267542798</v>
      </c>
      <c r="C10" s="20">
        <v>1.4360801524331199</v>
      </c>
      <c r="D10" s="20">
        <v>5.3711638053734196</v>
      </c>
      <c r="E10" s="20">
        <v>3.2091310654780099</v>
      </c>
      <c r="F10" s="20">
        <v>1.2184869768925699</v>
      </c>
      <c r="G10" s="14" t="s">
        <v>59</v>
      </c>
      <c r="H10" s="21">
        <v>1676.21170810274</v>
      </c>
      <c r="I10" s="21">
        <v>776.043353573334</v>
      </c>
      <c r="J10" s="21">
        <v>2902.5232087857398</v>
      </c>
      <c r="K10" s="21">
        <v>1734.1823364736599</v>
      </c>
      <c r="L10" s="21">
        <v>658.45817744297904</v>
      </c>
    </row>
    <row r="11" spans="1:12" x14ac:dyDescent="0.3">
      <c r="A11" s="14" t="s">
        <v>45</v>
      </c>
      <c r="B11" s="20">
        <v>1.38816558674194</v>
      </c>
      <c r="C11" s="20">
        <v>3.7793375338335298E-5</v>
      </c>
      <c r="D11" s="20">
        <v>3.8596534512678198</v>
      </c>
      <c r="E11" s="20">
        <v>1.56459402406836</v>
      </c>
      <c r="F11" s="20">
        <v>1.2775034028791401</v>
      </c>
      <c r="G11" s="14" t="s">
        <v>59</v>
      </c>
      <c r="H11" s="21">
        <v>750.15080141947794</v>
      </c>
      <c r="I11" s="21">
        <v>2.0423162099083E-2</v>
      </c>
      <c r="J11" s="21">
        <v>2085.7181285306101</v>
      </c>
      <c r="K11" s="21">
        <v>845.49096466630101</v>
      </c>
      <c r="L11" s="21">
        <v>690.35006388186298</v>
      </c>
    </row>
    <row r="12" spans="1:12" x14ac:dyDescent="0.3">
      <c r="A12" s="14" t="s">
        <v>65</v>
      </c>
      <c r="B12" s="20">
        <v>4.4862808317749497E-2</v>
      </c>
      <c r="C12" s="20">
        <v>2.2911263736567299E-10</v>
      </c>
      <c r="D12" s="20">
        <v>3.33233019017697</v>
      </c>
      <c r="E12" s="20">
        <v>0.71552559657933601</v>
      </c>
      <c r="F12" s="20">
        <v>1.17381608084443</v>
      </c>
      <c r="G12" s="14" t="s">
        <v>59</v>
      </c>
      <c r="H12" s="21">
        <v>24.243412986828599</v>
      </c>
      <c r="I12" s="21">
        <v>1.2381017810603601E-7</v>
      </c>
      <c r="J12" s="21">
        <v>1800.7579114697301</v>
      </c>
      <c r="K12" s="21">
        <v>386.66287713550702</v>
      </c>
      <c r="L12" s="21">
        <v>634.31847192752502</v>
      </c>
    </row>
    <row r="13" spans="1:12" x14ac:dyDescent="0.3">
      <c r="A13" s="14" t="s">
        <v>66</v>
      </c>
      <c r="B13" s="20">
        <v>12.9203305336992</v>
      </c>
      <c r="C13" s="20">
        <v>9.9992556017088301</v>
      </c>
      <c r="D13" s="20">
        <v>16.252800923221599</v>
      </c>
      <c r="E13" s="20">
        <v>13.0079855037371</v>
      </c>
      <c r="F13" s="20">
        <v>1.90446924464948</v>
      </c>
      <c r="G13" s="14" t="s">
        <v>59</v>
      </c>
      <c r="H13" s="21">
        <v>6982.0174171057197</v>
      </c>
      <c r="I13" s="21">
        <v>5403.4977346074302</v>
      </c>
      <c r="J13" s="21">
        <v>8782.8510908997505</v>
      </c>
      <c r="K13" s="21">
        <v>7029.3852863645297</v>
      </c>
      <c r="L13" s="21">
        <v>1029.1561351161299</v>
      </c>
    </row>
    <row r="14" spans="1:12" x14ac:dyDescent="0.3">
      <c r="A14" s="26"/>
      <c r="B14" s="58"/>
      <c r="C14" s="58"/>
      <c r="D14" s="58"/>
      <c r="E14" s="58"/>
      <c r="F14" s="58"/>
      <c r="G14" s="26"/>
      <c r="H14" s="30"/>
      <c r="I14" s="30"/>
      <c r="J14" s="40" t="s">
        <v>47</v>
      </c>
      <c r="K14" s="30">
        <f>SUM(K5:K13)</f>
        <v>54038.999999999942</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4BB6-EC37-41C9-B51A-FC4A57129D42}">
  <sheetPr>
    <tabColor theme="9"/>
  </sheetPr>
  <dimension ref="A1:L17"/>
  <sheetViews>
    <sheetView zoomScale="120" zoomScaleNormal="120"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149</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40.301948795043302</v>
      </c>
      <c r="C5" s="20">
        <v>35.614652259701998</v>
      </c>
      <c r="D5" s="20">
        <v>44.822894777311902</v>
      </c>
      <c r="E5" s="20">
        <v>40.296971433438202</v>
      </c>
      <c r="F5" s="20">
        <v>2.8652924990370701</v>
      </c>
      <c r="G5" s="14" t="s">
        <v>59</v>
      </c>
      <c r="H5" s="21">
        <v>4351.4014114008196</v>
      </c>
      <c r="I5" s="21">
        <v>3845.3140044800298</v>
      </c>
      <c r="J5" s="21">
        <v>4839.5279491063602</v>
      </c>
      <c r="K5" s="21">
        <v>4350.8640056683298</v>
      </c>
      <c r="L5" s="21">
        <v>309.36563112103198</v>
      </c>
    </row>
    <row r="6" spans="1:12" x14ac:dyDescent="0.3">
      <c r="A6" s="14" t="s">
        <v>60</v>
      </c>
      <c r="B6" s="20">
        <v>4.9326466960508197</v>
      </c>
      <c r="C6" s="20">
        <v>2.3374187707495699</v>
      </c>
      <c r="D6" s="20">
        <v>8.0792322021204601</v>
      </c>
      <c r="E6" s="20">
        <v>5.0563834710785898</v>
      </c>
      <c r="F6" s="20">
        <v>1.75347291211683</v>
      </c>
      <c r="G6" s="14" t="s">
        <v>59</v>
      </c>
      <c r="H6" s="21">
        <v>532.577863772608</v>
      </c>
      <c r="I6" s="21">
        <v>252.371104677831</v>
      </c>
      <c r="J6" s="21">
        <v>872.31470086294598</v>
      </c>
      <c r="K6" s="21">
        <v>545.93772337235498</v>
      </c>
      <c r="L6" s="21">
        <v>189.322470321254</v>
      </c>
    </row>
    <row r="7" spans="1:12" x14ac:dyDescent="0.3">
      <c r="A7" s="14" t="s">
        <v>61</v>
      </c>
      <c r="B7" s="20">
        <v>34.7965011919175</v>
      </c>
      <c r="C7" s="20">
        <v>29.9717685231352</v>
      </c>
      <c r="D7" s="20">
        <v>39.639441429131601</v>
      </c>
      <c r="E7" s="20">
        <v>34.865403088508401</v>
      </c>
      <c r="F7" s="20">
        <v>2.9500314324778301</v>
      </c>
      <c r="G7" s="14" t="s">
        <v>59</v>
      </c>
      <c r="H7" s="21">
        <v>3756.9782336913299</v>
      </c>
      <c r="I7" s="21">
        <v>3236.05184744291</v>
      </c>
      <c r="J7" s="21">
        <v>4279.8704911033401</v>
      </c>
      <c r="K7" s="21">
        <v>3764.4175714662501</v>
      </c>
      <c r="L7" s="21">
        <v>318.51489376463098</v>
      </c>
    </row>
    <row r="8" spans="1:12" x14ac:dyDescent="0.3">
      <c r="A8" s="14" t="s">
        <v>62</v>
      </c>
      <c r="B8" s="20">
        <v>1.9673493625925898E-3</v>
      </c>
      <c r="C8" s="20">
        <v>7.3873140967019597E-13</v>
      </c>
      <c r="D8" s="20">
        <v>0.72795182587937701</v>
      </c>
      <c r="E8" s="20">
        <v>0.122463626787227</v>
      </c>
      <c r="F8" s="20">
        <v>0.30457287619694401</v>
      </c>
      <c r="G8" s="14" t="s">
        <v>59</v>
      </c>
      <c r="H8" s="21">
        <v>0.21241471067912199</v>
      </c>
      <c r="I8" s="21">
        <v>7.9760830302091095E-11</v>
      </c>
      <c r="J8" s="21">
        <v>78.596958640196306</v>
      </c>
      <c r="K8" s="21">
        <v>13.2223977842169</v>
      </c>
      <c r="L8" s="21">
        <v>32.8847334429841</v>
      </c>
    </row>
    <row r="9" spans="1:12" x14ac:dyDescent="0.3">
      <c r="A9" s="14" t="s">
        <v>63</v>
      </c>
      <c r="B9" s="20">
        <v>1.2743193648729101</v>
      </c>
      <c r="C9" s="20">
        <v>2.8323445658876798E-4</v>
      </c>
      <c r="D9" s="20">
        <v>3.7643693920178398</v>
      </c>
      <c r="E9" s="20">
        <v>1.50259726455235</v>
      </c>
      <c r="F9" s="20">
        <v>1.2196958327920699</v>
      </c>
      <c r="G9" s="14" t="s">
        <v>59</v>
      </c>
      <c r="H9" s="21">
        <v>137.588261825328</v>
      </c>
      <c r="I9" s="21">
        <v>3.0580824277889201E-2</v>
      </c>
      <c r="J9" s="21">
        <v>406.43896325616601</v>
      </c>
      <c r="K9" s="21">
        <v>162.23542665371701</v>
      </c>
      <c r="L9" s="21">
        <v>131.69055906656001</v>
      </c>
    </row>
    <row r="10" spans="1:12" x14ac:dyDescent="0.3">
      <c r="A10" s="14" t="s">
        <v>64</v>
      </c>
      <c r="B10" s="20">
        <v>0.48634688779940999</v>
      </c>
      <c r="C10" s="20">
        <v>1.92767963212466E-3</v>
      </c>
      <c r="D10" s="20">
        <v>1.85677614979688</v>
      </c>
      <c r="E10" s="20">
        <v>0.64191274232423301</v>
      </c>
      <c r="F10" s="20">
        <v>0.60490261792191702</v>
      </c>
      <c r="G10" s="14" t="s">
        <v>59</v>
      </c>
      <c r="H10" s="21">
        <v>52.510873475702397</v>
      </c>
      <c r="I10" s="21">
        <v>0.20813156988049999</v>
      </c>
      <c r="J10" s="21">
        <v>200.476120893569</v>
      </c>
      <c r="K10" s="21">
        <v>69.307318788747395</v>
      </c>
      <c r="L10" s="21">
        <v>65.311335657029403</v>
      </c>
    </row>
    <row r="11" spans="1:12" x14ac:dyDescent="0.3">
      <c r="A11" s="14" t="s">
        <v>45</v>
      </c>
      <c r="B11" s="20">
        <v>4.0919084653082196</v>
      </c>
      <c r="C11" s="20">
        <v>0.216517375077698</v>
      </c>
      <c r="D11" s="20">
        <v>7.1017936976601099</v>
      </c>
      <c r="E11" s="20">
        <v>4.0217949549190699</v>
      </c>
      <c r="F11" s="20">
        <v>1.94057003109612</v>
      </c>
      <c r="G11" s="14" t="s">
        <v>59</v>
      </c>
      <c r="H11" s="21">
        <v>441.80335699932903</v>
      </c>
      <c r="I11" s="21">
        <v>23.377380987139102</v>
      </c>
      <c r="J11" s="21">
        <v>766.78066553636199</v>
      </c>
      <c r="K11" s="21">
        <v>434.23320128261099</v>
      </c>
      <c r="L11" s="21">
        <v>209.52334625744899</v>
      </c>
    </row>
    <row r="12" spans="1:12" x14ac:dyDescent="0.3">
      <c r="A12" s="14" t="s">
        <v>65</v>
      </c>
      <c r="B12" s="20">
        <v>1.4275234024090999</v>
      </c>
      <c r="C12" s="20">
        <v>6.5149720153744499E-7</v>
      </c>
      <c r="D12" s="20">
        <v>5.85507169265051</v>
      </c>
      <c r="E12" s="20">
        <v>1.9396746987582301</v>
      </c>
      <c r="F12" s="20">
        <v>1.88296826585448</v>
      </c>
      <c r="G12" s="14" t="s">
        <v>59</v>
      </c>
      <c r="H12" s="21">
        <v>154.12970175811</v>
      </c>
      <c r="I12" s="21">
        <v>7.0342152849997902E-5</v>
      </c>
      <c r="J12" s="21">
        <v>632.17209065547604</v>
      </c>
      <c r="K12" s="21">
        <v>209.42667722492601</v>
      </c>
      <c r="L12" s="21">
        <v>203.304083664308</v>
      </c>
    </row>
    <row r="13" spans="1:12" x14ac:dyDescent="0.3">
      <c r="A13" s="14" t="s">
        <v>66</v>
      </c>
      <c r="B13" s="20">
        <v>11.4418773622196</v>
      </c>
      <c r="C13" s="20">
        <v>8.6005563755488801</v>
      </c>
      <c r="D13" s="20">
        <v>14.8808645388117</v>
      </c>
      <c r="E13" s="20">
        <v>11.5527987196335</v>
      </c>
      <c r="F13" s="20">
        <v>1.86585804290952</v>
      </c>
      <c r="G13" s="14" t="s">
        <v>59</v>
      </c>
      <c r="H13" s="21">
        <v>1235.3794987988499</v>
      </c>
      <c r="I13" s="21">
        <v>928.60207186801301</v>
      </c>
      <c r="J13" s="21">
        <v>1606.6869442555001</v>
      </c>
      <c r="K13" s="21">
        <v>1247.3556777588301</v>
      </c>
      <c r="L13" s="21">
        <v>201.45669289294099</v>
      </c>
    </row>
    <row r="14" spans="1:12" x14ac:dyDescent="0.3">
      <c r="A14" s="26"/>
      <c r="B14" s="58"/>
      <c r="C14" s="58"/>
      <c r="D14" s="58"/>
      <c r="E14" s="58"/>
      <c r="F14" s="58"/>
      <c r="G14" s="26"/>
      <c r="H14" s="30"/>
      <c r="I14" s="30"/>
      <c r="J14" s="40" t="s">
        <v>47</v>
      </c>
      <c r="K14" s="30">
        <f>SUM(K5:K13)</f>
        <v>10796.999999999985</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F47A8-2708-4F2A-9156-D7E1325F7960}">
  <sheetPr>
    <tabColor theme="9"/>
  </sheetPr>
  <dimension ref="A1:L17"/>
  <sheetViews>
    <sheetView zoomScaleNormal="100"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150</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35.613466725387603</v>
      </c>
      <c r="C5" s="20">
        <v>31.462334111200601</v>
      </c>
      <c r="D5" s="20">
        <v>40.0172616103875</v>
      </c>
      <c r="E5" s="20">
        <v>35.6343872315487</v>
      </c>
      <c r="F5" s="20">
        <v>2.66675194759262</v>
      </c>
      <c r="G5" s="14" t="s">
        <v>59</v>
      </c>
      <c r="H5" s="21">
        <v>5578.8495625319601</v>
      </c>
      <c r="I5" s="21">
        <v>4928.5746385195698</v>
      </c>
      <c r="J5" s="21">
        <v>6268.7040312672098</v>
      </c>
      <c r="K5" s="21">
        <v>5582.1267598221102</v>
      </c>
      <c r="L5" s="21">
        <v>417.74669259038501</v>
      </c>
    </row>
    <row r="6" spans="1:12" x14ac:dyDescent="0.3">
      <c r="A6" s="14" t="s">
        <v>60</v>
      </c>
      <c r="B6" s="20">
        <v>3.2513217822465101</v>
      </c>
      <c r="C6" s="20">
        <v>1.4761499672976801</v>
      </c>
      <c r="D6" s="20">
        <v>5.6254547622273599</v>
      </c>
      <c r="E6" s="20">
        <v>3.3672323592785798</v>
      </c>
      <c r="F6" s="20">
        <v>1.31837941852739</v>
      </c>
      <c r="G6" s="14" t="s">
        <v>59</v>
      </c>
      <c r="H6" s="21">
        <v>509.31955718891601</v>
      </c>
      <c r="I6" s="21">
        <v>231.238892377182</v>
      </c>
      <c r="J6" s="21">
        <v>881.22748850291703</v>
      </c>
      <c r="K6" s="21">
        <v>527.47694908099095</v>
      </c>
      <c r="L6" s="21">
        <v>206.52413591231499</v>
      </c>
    </row>
    <row r="7" spans="1:12" x14ac:dyDescent="0.3">
      <c r="A7" s="14" t="s">
        <v>61</v>
      </c>
      <c r="B7" s="20">
        <v>40.616062179052498</v>
      </c>
      <c r="C7" s="20">
        <v>35.760394944876097</v>
      </c>
      <c r="D7" s="20">
        <v>45.456257390372997</v>
      </c>
      <c r="E7" s="20">
        <v>40.593299602585603</v>
      </c>
      <c r="F7" s="20">
        <v>2.9686958611623502</v>
      </c>
      <c r="G7" s="14" t="s">
        <v>59</v>
      </c>
      <c r="H7" s="21">
        <v>6362.5061403485797</v>
      </c>
      <c r="I7" s="21">
        <v>5601.8658681148499</v>
      </c>
      <c r="J7" s="21">
        <v>7120.7227202019403</v>
      </c>
      <c r="K7" s="21">
        <v>6358.9403827450396</v>
      </c>
      <c r="L7" s="21">
        <v>465.046206651082</v>
      </c>
    </row>
    <row r="8" spans="1:12" x14ac:dyDescent="0.3">
      <c r="A8" s="14" t="s">
        <v>62</v>
      </c>
      <c r="B8" s="20">
        <v>0.52985087553360299</v>
      </c>
      <c r="C8" s="20">
        <v>1.63976052232844E-7</v>
      </c>
      <c r="D8" s="20">
        <v>2.0569416294173299</v>
      </c>
      <c r="E8" s="20">
        <v>0.69187294263584498</v>
      </c>
      <c r="F8" s="20">
        <v>0.69076739101332696</v>
      </c>
      <c r="G8" s="14" t="s">
        <v>59</v>
      </c>
      <c r="H8" s="21">
        <v>83.001139652339006</v>
      </c>
      <c r="I8" s="21">
        <v>2.5686848582274999E-5</v>
      </c>
      <c r="J8" s="21">
        <v>322.21990624822598</v>
      </c>
      <c r="K8" s="21">
        <v>108.38189646390499</v>
      </c>
      <c r="L8" s="21">
        <v>108.208711802237</v>
      </c>
    </row>
    <row r="9" spans="1:12" x14ac:dyDescent="0.3">
      <c r="A9" s="14" t="s">
        <v>63</v>
      </c>
      <c r="B9" s="20">
        <v>2.7225426963472699</v>
      </c>
      <c r="C9" s="20">
        <v>1.0055895867803</v>
      </c>
      <c r="D9" s="20">
        <v>5.0544729714516601</v>
      </c>
      <c r="E9" s="20">
        <v>2.8444449259213598</v>
      </c>
      <c r="F9" s="20">
        <v>1.2660163064557799</v>
      </c>
      <c r="G9" s="14" t="s">
        <v>59</v>
      </c>
      <c r="H9" s="21">
        <v>426.48631338279898</v>
      </c>
      <c r="I9" s="21">
        <v>157.52560876913401</v>
      </c>
      <c r="J9" s="21">
        <v>791.783190977902</v>
      </c>
      <c r="K9" s="21">
        <v>445.582297645582</v>
      </c>
      <c r="L9" s="21">
        <v>198.32145440629799</v>
      </c>
    </row>
    <row r="10" spans="1:12" x14ac:dyDescent="0.3">
      <c r="A10" s="14" t="s">
        <v>64</v>
      </c>
      <c r="B10" s="20">
        <v>1.8084624924006899E-3</v>
      </c>
      <c r="C10" s="20">
        <v>1.48639145157132E-12</v>
      </c>
      <c r="D10" s="20">
        <v>0.53404583341886303</v>
      </c>
      <c r="E10" s="20">
        <v>9.0979452375134898E-2</v>
      </c>
      <c r="F10" s="20">
        <v>0.233694151803894</v>
      </c>
      <c r="G10" s="14" t="s">
        <v>59</v>
      </c>
      <c r="H10" s="21">
        <v>0.28329564943456798</v>
      </c>
      <c r="I10" s="21">
        <v>2.3284322088864801E-10</v>
      </c>
      <c r="J10" s="21">
        <v>83.658279805065007</v>
      </c>
      <c r="K10" s="21">
        <v>14.2519312145648</v>
      </c>
      <c r="L10" s="21">
        <v>36.60818888008</v>
      </c>
    </row>
    <row r="11" spans="1:12" x14ac:dyDescent="0.3">
      <c r="A11" s="14" t="s">
        <v>45</v>
      </c>
      <c r="B11" s="20">
        <v>5.7225720954250103E-3</v>
      </c>
      <c r="C11" s="20">
        <v>1.31262797624642E-11</v>
      </c>
      <c r="D11" s="20">
        <v>3.4563691849223299</v>
      </c>
      <c r="E11" s="20">
        <v>0.49562873617144798</v>
      </c>
      <c r="F11" s="20">
        <v>1.1333089175733</v>
      </c>
      <c r="G11" s="14" t="s">
        <v>59</v>
      </c>
      <c r="H11" s="21">
        <v>0.89644091874832899</v>
      </c>
      <c r="I11" s="21">
        <v>2.05623172479002E-9</v>
      </c>
      <c r="J11" s="21">
        <v>541.44023281808404</v>
      </c>
      <c r="K11" s="21">
        <v>77.640241521257295</v>
      </c>
      <c r="L11" s="21">
        <v>177.532841937857</v>
      </c>
    </row>
    <row r="12" spans="1:12" x14ac:dyDescent="0.3">
      <c r="A12" s="14" t="s">
        <v>65</v>
      </c>
      <c r="B12" s="20">
        <v>4.5155874200204398</v>
      </c>
      <c r="C12" s="20">
        <v>0.59614599497865595</v>
      </c>
      <c r="D12" s="20">
        <v>7.2164332695697802</v>
      </c>
      <c r="E12" s="20">
        <v>4.4422254389332698</v>
      </c>
      <c r="F12" s="20">
        <v>1.8093190645311601</v>
      </c>
      <c r="G12" s="14" t="s">
        <v>59</v>
      </c>
      <c r="H12" s="21">
        <v>707.36676934620198</v>
      </c>
      <c r="I12" s="21">
        <v>93.386270113406596</v>
      </c>
      <c r="J12" s="21">
        <v>1130.4542716781</v>
      </c>
      <c r="K12" s="21">
        <v>695.87461500889799</v>
      </c>
      <c r="L12" s="21">
        <v>283.42983145880697</v>
      </c>
    </row>
    <row r="13" spans="1:12" x14ac:dyDescent="0.3">
      <c r="A13" s="14" t="s">
        <v>66</v>
      </c>
      <c r="B13" s="20">
        <v>11.737717416524699</v>
      </c>
      <c r="C13" s="20">
        <v>8.8881947145163593</v>
      </c>
      <c r="D13" s="20">
        <v>15.051405790017499</v>
      </c>
      <c r="E13" s="20">
        <v>11.839929310549801</v>
      </c>
      <c r="F13" s="20">
        <v>1.86206179333547</v>
      </c>
      <c r="G13" s="14" t="s">
        <v>59</v>
      </c>
      <c r="H13" s="21">
        <v>1838.7134332986</v>
      </c>
      <c r="I13" s="21">
        <v>1392.33570202898</v>
      </c>
      <c r="J13" s="21">
        <v>2357.8027170062501</v>
      </c>
      <c r="K13" s="21">
        <v>1854.7249264976299</v>
      </c>
      <c r="L13" s="21">
        <v>291.69197992600198</v>
      </c>
    </row>
    <row r="14" spans="1:12" x14ac:dyDescent="0.3">
      <c r="A14" s="26"/>
      <c r="B14" s="58"/>
      <c r="C14" s="58"/>
      <c r="D14" s="58"/>
      <c r="E14" s="58"/>
      <c r="F14" s="58"/>
      <c r="G14" s="26"/>
      <c r="H14" s="30"/>
      <c r="I14" s="30"/>
      <c r="J14" s="40" t="s">
        <v>47</v>
      </c>
      <c r="K14" s="30">
        <f>SUM(K5:K13)</f>
        <v>15664.999999999978</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BEB8-F67C-4BFE-AF2C-E17796729349}">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151</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40.904208945702898</v>
      </c>
      <c r="C5" s="20">
        <v>36.439192813745002</v>
      </c>
      <c r="D5" s="20">
        <v>45.506713571988001</v>
      </c>
      <c r="E5" s="20">
        <v>40.981868989838702</v>
      </c>
      <c r="F5" s="20">
        <v>2.7269021635828699</v>
      </c>
      <c r="G5" s="14" t="s">
        <v>59</v>
      </c>
      <c r="H5" s="21">
        <v>6668.2041423285</v>
      </c>
      <c r="I5" s="21">
        <v>5940.3172124967195</v>
      </c>
      <c r="J5" s="21">
        <v>7418.5044465054898</v>
      </c>
      <c r="K5" s="21">
        <v>6680.8642827235099</v>
      </c>
      <c r="L5" s="21">
        <v>444.53959070728001</v>
      </c>
    </row>
    <row r="6" spans="1:12" x14ac:dyDescent="0.3">
      <c r="A6" s="14" t="s">
        <v>60</v>
      </c>
      <c r="B6" s="20">
        <v>4.6787081452636601</v>
      </c>
      <c r="C6" s="20">
        <v>2.5543175723159699</v>
      </c>
      <c r="D6" s="20">
        <v>8.1501056799038807</v>
      </c>
      <c r="E6" s="20">
        <v>4.9300011446606797</v>
      </c>
      <c r="F6" s="20">
        <v>1.71463989427228</v>
      </c>
      <c r="G6" s="14" t="s">
        <v>59</v>
      </c>
      <c r="H6" s="21">
        <v>762.72300184088294</v>
      </c>
      <c r="I6" s="21">
        <v>416.40485063894897</v>
      </c>
      <c r="J6" s="21">
        <v>1328.6302279379299</v>
      </c>
      <c r="K6" s="21">
        <v>803.68878660258395</v>
      </c>
      <c r="L6" s="21">
        <v>279.52059556426701</v>
      </c>
    </row>
    <row r="7" spans="1:12" x14ac:dyDescent="0.3">
      <c r="A7" s="14" t="s">
        <v>61</v>
      </c>
      <c r="B7" s="20">
        <v>37.081653549577503</v>
      </c>
      <c r="C7" s="20">
        <v>32.251652077417603</v>
      </c>
      <c r="D7" s="20">
        <v>42.1340689557423</v>
      </c>
      <c r="E7" s="20">
        <v>37.097883056768602</v>
      </c>
      <c r="F7" s="20">
        <v>2.9538675240420602</v>
      </c>
      <c r="G7" s="14" t="s">
        <v>59</v>
      </c>
      <c r="H7" s="21">
        <v>6045.0511616521298</v>
      </c>
      <c r="I7" s="21">
        <v>5257.6643216606299</v>
      </c>
      <c r="J7" s="21">
        <v>6868.6959211651201</v>
      </c>
      <c r="K7" s="21">
        <v>6047.6968959144097</v>
      </c>
      <c r="L7" s="21">
        <v>481.53948376933698</v>
      </c>
    </row>
    <row r="8" spans="1:12" x14ac:dyDescent="0.3">
      <c r="A8" s="14" t="s">
        <v>62</v>
      </c>
      <c r="B8" s="20">
        <v>0.93137628089013602</v>
      </c>
      <c r="C8" s="20">
        <v>0.19192776607324</v>
      </c>
      <c r="D8" s="20">
        <v>2.3184508108508202</v>
      </c>
      <c r="E8" s="20">
        <v>1.0477121549028201</v>
      </c>
      <c r="F8" s="20">
        <v>0.67383666922049901</v>
      </c>
      <c r="G8" s="14" t="s">
        <v>59</v>
      </c>
      <c r="H8" s="21">
        <v>151.83296131070901</v>
      </c>
      <c r="I8" s="21">
        <v>31.288064425259499</v>
      </c>
      <c r="J8" s="21">
        <v>377.953851184901</v>
      </c>
      <c r="K8" s="21">
        <v>170.79803549225801</v>
      </c>
      <c r="L8" s="21">
        <v>109.848853816325</v>
      </c>
    </row>
    <row r="9" spans="1:12" x14ac:dyDescent="0.3">
      <c r="A9" s="14" t="s">
        <v>63</v>
      </c>
      <c r="B9" s="20">
        <v>0.69182562159062699</v>
      </c>
      <c r="C9" s="20">
        <v>5.6103642206028703E-2</v>
      </c>
      <c r="D9" s="20">
        <v>2.1148373583534901</v>
      </c>
      <c r="E9" s="20">
        <v>0.84563086015610001</v>
      </c>
      <c r="F9" s="20">
        <v>0.67348817427080798</v>
      </c>
      <c r="G9" s="14" t="s">
        <v>59</v>
      </c>
      <c r="H9" s="21">
        <v>112.781412831704</v>
      </c>
      <c r="I9" s="21">
        <v>9.1460157524268002</v>
      </c>
      <c r="J9" s="21">
        <v>344.760786158786</v>
      </c>
      <c r="K9" s="21">
        <v>137.85474282264701</v>
      </c>
      <c r="L9" s="21">
        <v>109.792042169627</v>
      </c>
    </row>
    <row r="10" spans="1:12" x14ac:dyDescent="0.3">
      <c r="A10" s="14" t="s">
        <v>64</v>
      </c>
      <c r="B10" s="20">
        <v>1.42531380125334</v>
      </c>
      <c r="C10" s="20">
        <v>0.50249116263306104</v>
      </c>
      <c r="D10" s="20">
        <v>2.88478195479854</v>
      </c>
      <c r="E10" s="20">
        <v>1.5208105302017401</v>
      </c>
      <c r="F10" s="20">
        <v>0.73898236053108601</v>
      </c>
      <c r="G10" s="14" t="s">
        <v>59</v>
      </c>
      <c r="H10" s="21">
        <v>232.35465588032</v>
      </c>
      <c r="I10" s="21">
        <v>81.916109332441707</v>
      </c>
      <c r="J10" s="21">
        <v>470.27715427125901</v>
      </c>
      <c r="K10" s="21">
        <v>247.922532633488</v>
      </c>
      <c r="L10" s="21">
        <v>120.468904413777</v>
      </c>
    </row>
    <row r="11" spans="1:12" x14ac:dyDescent="0.3">
      <c r="A11" s="14" t="s">
        <v>45</v>
      </c>
      <c r="B11" s="20">
        <v>1.1990230164612099</v>
      </c>
      <c r="C11" s="20">
        <v>2.4602065902707402E-4</v>
      </c>
      <c r="D11" s="20">
        <v>3.2850330213260501</v>
      </c>
      <c r="E11" s="20">
        <v>1.3377275578872001</v>
      </c>
      <c r="F11" s="20">
        <v>1.0417168902774601</v>
      </c>
      <c r="G11" s="14" t="s">
        <v>59</v>
      </c>
      <c r="H11" s="21">
        <v>195.46473214350701</v>
      </c>
      <c r="I11" s="21">
        <v>4.01062878345936E-2</v>
      </c>
      <c r="J11" s="21">
        <v>535.52608313657197</v>
      </c>
      <c r="K11" s="21">
        <v>218.076346486771</v>
      </c>
      <c r="L11" s="21">
        <v>169.82068745303201</v>
      </c>
    </row>
    <row r="12" spans="1:12" x14ac:dyDescent="0.3">
      <c r="A12" s="14" t="s">
        <v>65</v>
      </c>
      <c r="B12" s="20">
        <v>1.3193145377973099</v>
      </c>
      <c r="C12" s="20">
        <v>9.7328372381110308E-7</v>
      </c>
      <c r="D12" s="20">
        <v>4.0011479807408801</v>
      </c>
      <c r="E12" s="20">
        <v>1.50188286409882</v>
      </c>
      <c r="F12" s="20">
        <v>1.3210707466357401</v>
      </c>
      <c r="G12" s="14" t="s">
        <v>59</v>
      </c>
      <c r="H12" s="21">
        <v>215.074655951718</v>
      </c>
      <c r="I12" s="21">
        <v>1.5866471265568599E-4</v>
      </c>
      <c r="J12" s="21">
        <v>652.26714382037903</v>
      </c>
      <c r="K12" s="21">
        <v>244.83694450538999</v>
      </c>
      <c r="L12" s="21">
        <v>215.36095311655799</v>
      </c>
    </row>
    <row r="13" spans="1:12" x14ac:dyDescent="0.3">
      <c r="A13" s="14" t="s">
        <v>66</v>
      </c>
      <c r="B13" s="20">
        <v>10.6874970971918</v>
      </c>
      <c r="C13" s="20">
        <v>7.8885808499612402</v>
      </c>
      <c r="D13" s="20">
        <v>13.881564347844</v>
      </c>
      <c r="E13" s="20">
        <v>10.7364828414852</v>
      </c>
      <c r="F13" s="20">
        <v>1.7855616993562899</v>
      </c>
      <c r="G13" s="14" t="s">
        <v>59</v>
      </c>
      <c r="H13" s="21">
        <v>1742.2757767841999</v>
      </c>
      <c r="I13" s="21">
        <v>1285.9964501606801</v>
      </c>
      <c r="J13" s="21">
        <v>2262.9726199855299</v>
      </c>
      <c r="K13" s="21">
        <v>1750.26143281892</v>
      </c>
      <c r="L13" s="21">
        <v>291.082268229063</v>
      </c>
    </row>
    <row r="14" spans="1:12" x14ac:dyDescent="0.3">
      <c r="A14" s="26"/>
      <c r="B14" s="58"/>
      <c r="C14" s="58"/>
      <c r="D14" s="58"/>
      <c r="E14" s="58"/>
      <c r="F14" s="58"/>
      <c r="G14" s="26"/>
      <c r="H14" s="30"/>
      <c r="I14" s="30"/>
      <c r="J14" s="40" t="s">
        <v>47</v>
      </c>
      <c r="K14" s="30">
        <f>SUM(K5:K13)</f>
        <v>16301.999999999975</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B3BC-26D2-41C7-B833-59AD72F7825A}">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152</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35.1628733136343</v>
      </c>
      <c r="C5" s="20">
        <v>29.494770302255102</v>
      </c>
      <c r="D5" s="20">
        <v>40.847471665351001</v>
      </c>
      <c r="E5" s="20">
        <v>35.180471993480502</v>
      </c>
      <c r="F5" s="20">
        <v>3.5029814963625201</v>
      </c>
      <c r="G5" s="14" t="s">
        <v>59</v>
      </c>
      <c r="H5" s="21">
        <v>522.87192617374205</v>
      </c>
      <c r="I5" s="21">
        <v>438.58723439453399</v>
      </c>
      <c r="J5" s="21">
        <v>607.40190366376896</v>
      </c>
      <c r="K5" s="21">
        <v>523.13361854305595</v>
      </c>
      <c r="L5" s="21">
        <v>52.089334850910703</v>
      </c>
    </row>
    <row r="6" spans="1:12" x14ac:dyDescent="0.3">
      <c r="A6" s="14" t="s">
        <v>60</v>
      </c>
      <c r="B6" s="20">
        <v>4.7056856518007999</v>
      </c>
      <c r="C6" s="20">
        <v>2.1944445598753601</v>
      </c>
      <c r="D6" s="20">
        <v>8.0633229803543607</v>
      </c>
      <c r="E6" s="20">
        <v>4.8262964254341902</v>
      </c>
      <c r="F6" s="20">
        <v>1.7725386800468199</v>
      </c>
      <c r="G6" s="14" t="s">
        <v>59</v>
      </c>
      <c r="H6" s="21">
        <v>69.973545642277898</v>
      </c>
      <c r="I6" s="21">
        <v>32.631390605346603</v>
      </c>
      <c r="J6" s="21">
        <v>119.901612717869</v>
      </c>
      <c r="K6" s="21">
        <v>71.767027846206503</v>
      </c>
      <c r="L6" s="21">
        <v>26.3576501722962</v>
      </c>
    </row>
    <row r="7" spans="1:12" x14ac:dyDescent="0.3">
      <c r="A7" s="14" t="s">
        <v>61</v>
      </c>
      <c r="B7" s="20">
        <v>26.358202741544599</v>
      </c>
      <c r="C7" s="20">
        <v>20.154481032284401</v>
      </c>
      <c r="D7" s="20">
        <v>32.519011357392301</v>
      </c>
      <c r="E7" s="20">
        <v>26.403554271469002</v>
      </c>
      <c r="F7" s="20">
        <v>3.6866955821451199</v>
      </c>
      <c r="G7" s="14" t="s">
        <v>59</v>
      </c>
      <c r="H7" s="21">
        <v>391.94647476676801</v>
      </c>
      <c r="I7" s="21">
        <v>299.69713295007</v>
      </c>
      <c r="J7" s="21">
        <v>483.55769888442302</v>
      </c>
      <c r="K7" s="21">
        <v>392.62085201674398</v>
      </c>
      <c r="L7" s="21">
        <v>54.821163306497901</v>
      </c>
    </row>
    <row r="8" spans="1:12" x14ac:dyDescent="0.3">
      <c r="A8" s="14" t="s">
        <v>62</v>
      </c>
      <c r="B8" s="20">
        <v>7.1114662406379105E-4</v>
      </c>
      <c r="C8" s="20">
        <v>1.17373954887649E-12</v>
      </c>
      <c r="D8" s="20">
        <v>0.41549709232134802</v>
      </c>
      <c r="E8" s="20">
        <v>6.9597428529749594E-2</v>
      </c>
      <c r="F8" s="20">
        <v>0.190828451644593</v>
      </c>
      <c r="G8" s="14" t="s">
        <v>59</v>
      </c>
      <c r="H8" s="21">
        <v>1.05747502998285E-2</v>
      </c>
      <c r="I8" s="21">
        <v>1.7453507091793499E-11</v>
      </c>
      <c r="J8" s="21">
        <v>6.1784417628184496</v>
      </c>
      <c r="K8" s="21">
        <v>1.0349137622373701</v>
      </c>
      <c r="L8" s="21">
        <v>2.8376190759551099</v>
      </c>
    </row>
    <row r="9" spans="1:12" x14ac:dyDescent="0.3">
      <c r="A9" s="14" t="s">
        <v>63</v>
      </c>
      <c r="B9" s="20">
        <v>0.21959099274464899</v>
      </c>
      <c r="C9" s="20">
        <v>2.48198200260584E-10</v>
      </c>
      <c r="D9" s="20">
        <v>5.7131463254505803</v>
      </c>
      <c r="E9" s="20">
        <v>1.37949460111417</v>
      </c>
      <c r="F9" s="20">
        <v>2.1154302972946701</v>
      </c>
      <c r="G9" s="14" t="s">
        <v>59</v>
      </c>
      <c r="H9" s="21">
        <v>3.2653180621129301</v>
      </c>
      <c r="I9" s="21">
        <v>3.69070723787489E-9</v>
      </c>
      <c r="J9" s="21">
        <v>84.954485859450202</v>
      </c>
      <c r="K9" s="21">
        <v>20.513084718567701</v>
      </c>
      <c r="L9" s="21">
        <v>31.456448520771801</v>
      </c>
    </row>
    <row r="10" spans="1:12" x14ac:dyDescent="0.3">
      <c r="A10" s="14" t="s">
        <v>64</v>
      </c>
      <c r="B10" s="20">
        <v>5.7758285489100398</v>
      </c>
      <c r="C10" s="20">
        <v>2.5237931962610198</v>
      </c>
      <c r="D10" s="20">
        <v>9.8071634923031805</v>
      </c>
      <c r="E10" s="20">
        <v>5.9555864134276302</v>
      </c>
      <c r="F10" s="20">
        <v>2.2653072635646199</v>
      </c>
      <c r="G10" s="14" t="s">
        <v>59</v>
      </c>
      <c r="H10" s="21">
        <v>85.886570522292303</v>
      </c>
      <c r="I10" s="21">
        <v>37.528804828401299</v>
      </c>
      <c r="J10" s="21">
        <v>145.832521130548</v>
      </c>
      <c r="K10" s="21">
        <v>88.559569967668807</v>
      </c>
      <c r="L10" s="21">
        <v>33.685119009205899</v>
      </c>
    </row>
    <row r="11" spans="1:12" x14ac:dyDescent="0.3">
      <c r="A11" s="14" t="s">
        <v>45</v>
      </c>
      <c r="B11" s="20">
        <v>1.0652869665603699</v>
      </c>
      <c r="C11" s="20">
        <v>3.3903450049813097E-7</v>
      </c>
      <c r="D11" s="20">
        <v>4.50709923067879</v>
      </c>
      <c r="E11" s="20">
        <v>1.5015459671392399</v>
      </c>
      <c r="F11" s="20">
        <v>1.62147478578452</v>
      </c>
      <c r="G11" s="14" t="s">
        <v>59</v>
      </c>
      <c r="H11" s="21">
        <v>15.8408171927527</v>
      </c>
      <c r="I11" s="21">
        <v>5.0414430224072104E-6</v>
      </c>
      <c r="J11" s="21">
        <v>67.020565560193603</v>
      </c>
      <c r="K11" s="21">
        <v>22.327988531360599</v>
      </c>
      <c r="L11" s="21">
        <v>24.1113300646158</v>
      </c>
    </row>
    <row r="12" spans="1:12" x14ac:dyDescent="0.3">
      <c r="A12" s="14" t="s">
        <v>65</v>
      </c>
      <c r="B12" s="20">
        <v>4.6655497352507398</v>
      </c>
      <c r="C12" s="20">
        <v>0.90186713725552203</v>
      </c>
      <c r="D12" s="20">
        <v>9.6801724609000104</v>
      </c>
      <c r="E12" s="20">
        <v>4.9078191223702801</v>
      </c>
      <c r="F12" s="20">
        <v>2.68419988229155</v>
      </c>
      <c r="G12" s="14" t="s">
        <v>59</v>
      </c>
      <c r="H12" s="21">
        <v>69.376724563178598</v>
      </c>
      <c r="I12" s="21">
        <v>13.410764330989601</v>
      </c>
      <c r="J12" s="21">
        <v>143.944164493583</v>
      </c>
      <c r="K12" s="21">
        <v>72.979270349646001</v>
      </c>
      <c r="L12" s="21">
        <v>39.9140522496754</v>
      </c>
    </row>
    <row r="13" spans="1:12" x14ac:dyDescent="0.3">
      <c r="A13" s="14" t="s">
        <v>66</v>
      </c>
      <c r="B13" s="20">
        <v>19.590509273855599</v>
      </c>
      <c r="C13" s="20">
        <v>15.032775083523299</v>
      </c>
      <c r="D13" s="20">
        <v>24.840746599697599</v>
      </c>
      <c r="E13" s="20">
        <v>19.775633777035001</v>
      </c>
      <c r="F13" s="20">
        <v>3.0019355103290399</v>
      </c>
      <c r="G13" s="14" t="s">
        <v>59</v>
      </c>
      <c r="H13" s="21">
        <v>291.310872902234</v>
      </c>
      <c r="I13" s="21">
        <v>223.53736549199201</v>
      </c>
      <c r="J13" s="21">
        <v>369.38190193750302</v>
      </c>
      <c r="K13" s="21">
        <v>294.06367426451101</v>
      </c>
      <c r="L13" s="21">
        <v>44.638781038592903</v>
      </c>
    </row>
    <row r="14" spans="1:12" x14ac:dyDescent="0.3">
      <c r="A14" s="26"/>
      <c r="B14" s="58"/>
      <c r="C14" s="58"/>
      <c r="D14" s="58"/>
      <c r="E14" s="58"/>
      <c r="F14" s="58"/>
      <c r="G14" s="26"/>
      <c r="H14" s="30"/>
      <c r="I14" s="30"/>
      <c r="J14" s="40" t="s">
        <v>47</v>
      </c>
      <c r="K14" s="30">
        <f>SUM(K5:K13)</f>
        <v>1486.999999999998</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F55D0-E6BF-4B56-9920-F1029A377AC8}">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153</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22.541974972085999</v>
      </c>
      <c r="C5" s="20">
        <v>19.0533503535645</v>
      </c>
      <c r="D5" s="20">
        <v>26.248422012677199</v>
      </c>
      <c r="E5" s="20">
        <v>22.619542590351401</v>
      </c>
      <c r="F5" s="20">
        <v>2.20990554644901</v>
      </c>
      <c r="G5" s="14" t="s">
        <v>59</v>
      </c>
      <c r="H5" s="21">
        <v>7372.1274948710097</v>
      </c>
      <c r="I5" s="21">
        <v>6231.2076996297301</v>
      </c>
      <c r="J5" s="21">
        <v>8584.2839350259601</v>
      </c>
      <c r="K5" s="21">
        <v>7397.4952087485299</v>
      </c>
      <c r="L5" s="21">
        <v>722.72750991068494</v>
      </c>
    </row>
    <row r="6" spans="1:12" x14ac:dyDescent="0.3">
      <c r="A6" s="14" t="s">
        <v>60</v>
      </c>
      <c r="B6" s="20">
        <v>5.7981006914274803E-2</v>
      </c>
      <c r="C6" s="20">
        <v>4.7854565161967102E-11</v>
      </c>
      <c r="D6" s="20">
        <v>0.87026187755349205</v>
      </c>
      <c r="E6" s="20">
        <v>0.20463406909361401</v>
      </c>
      <c r="F6" s="20">
        <v>0.31233292396302498</v>
      </c>
      <c r="G6" s="14" t="s">
        <v>59</v>
      </c>
      <c r="H6" s="21">
        <v>18.962108501244401</v>
      </c>
      <c r="I6" s="21">
        <v>1.56503569905697E-8</v>
      </c>
      <c r="J6" s="21">
        <v>284.610444435094</v>
      </c>
      <c r="K6" s="21">
        <v>66.923525956375499</v>
      </c>
      <c r="L6" s="21">
        <v>102.145359452867</v>
      </c>
    </row>
    <row r="7" spans="1:12" x14ac:dyDescent="0.3">
      <c r="A7" s="14" t="s">
        <v>61</v>
      </c>
      <c r="B7" s="20">
        <v>3.7284447590455598</v>
      </c>
      <c r="C7" s="20">
        <v>2.2453938257825699</v>
      </c>
      <c r="D7" s="20">
        <v>5.5987670752506</v>
      </c>
      <c r="E7" s="20">
        <v>3.8047475441435799</v>
      </c>
      <c r="F7" s="20">
        <v>1.0460483461025001</v>
      </c>
      <c r="G7" s="14" t="s">
        <v>59</v>
      </c>
      <c r="H7" s="21">
        <v>1219.35057399826</v>
      </c>
      <c r="I7" s="21">
        <v>734.33359678393401</v>
      </c>
      <c r="J7" s="21">
        <v>1831.0207842899499</v>
      </c>
      <c r="K7" s="21">
        <v>1244.30463683671</v>
      </c>
      <c r="L7" s="21">
        <v>342.09965110936201</v>
      </c>
    </row>
    <row r="8" spans="1:12" x14ac:dyDescent="0.3">
      <c r="A8" s="14" t="s">
        <v>62</v>
      </c>
      <c r="B8" s="20">
        <v>3.8716937850337998E-4</v>
      </c>
      <c r="C8" s="20">
        <v>2.1825756515316199E-12</v>
      </c>
      <c r="D8" s="20">
        <v>0.200528463514974</v>
      </c>
      <c r="E8" s="20">
        <v>3.6393052632532702E-2</v>
      </c>
      <c r="F8" s="20">
        <v>0.107454293490506</v>
      </c>
      <c r="G8" s="14" t="s">
        <v>59</v>
      </c>
      <c r="H8" s="21">
        <v>0.126619873545745</v>
      </c>
      <c r="I8" s="21">
        <v>7.1378954107690395E-10</v>
      </c>
      <c r="J8" s="21">
        <v>65.5808287079373</v>
      </c>
      <c r="K8" s="21">
        <v>11.9019839329435</v>
      </c>
      <c r="L8" s="21">
        <v>35.141852143135303</v>
      </c>
    </row>
    <row r="9" spans="1:12" x14ac:dyDescent="0.3">
      <c r="A9" s="14" t="s">
        <v>63</v>
      </c>
      <c r="B9" s="20">
        <v>0.66998312646358005</v>
      </c>
      <c r="C9" s="20">
        <v>3.0106073949026799E-2</v>
      </c>
      <c r="D9" s="20">
        <v>1.9036835471976801</v>
      </c>
      <c r="E9" s="20">
        <v>0.79344924763539404</v>
      </c>
      <c r="F9" s="20">
        <v>0.61582366840247604</v>
      </c>
      <c r="G9" s="14" t="s">
        <v>59</v>
      </c>
      <c r="H9" s="21">
        <v>219.11128167864899</v>
      </c>
      <c r="I9" s="21">
        <v>9.8458904242897507</v>
      </c>
      <c r="J9" s="21">
        <v>622.58066727553</v>
      </c>
      <c r="K9" s="21">
        <v>259.489641946679</v>
      </c>
      <c r="L9" s="21">
        <v>201.39897251434499</v>
      </c>
    </row>
    <row r="10" spans="1:12" x14ac:dyDescent="0.3">
      <c r="A10" s="14" t="s">
        <v>64</v>
      </c>
      <c r="B10" s="20">
        <v>1.4032592168605</v>
      </c>
      <c r="C10" s="20">
        <v>0.341776043575854</v>
      </c>
      <c r="D10" s="20">
        <v>3.1735277663013401</v>
      </c>
      <c r="E10" s="20">
        <v>1.53423055369096</v>
      </c>
      <c r="F10" s="20">
        <v>0.88201432252982903</v>
      </c>
      <c r="G10" s="14" t="s">
        <v>59</v>
      </c>
      <c r="H10" s="21">
        <v>458.92189428205899</v>
      </c>
      <c r="I10" s="21">
        <v>111.77443729104699</v>
      </c>
      <c r="J10" s="21">
        <v>1037.87052069119</v>
      </c>
      <c r="K10" s="21">
        <v>501.75476027909201</v>
      </c>
      <c r="L10" s="21">
        <v>288.45396404015497</v>
      </c>
    </row>
    <row r="11" spans="1:12" x14ac:dyDescent="0.3">
      <c r="A11" s="14" t="s">
        <v>45</v>
      </c>
      <c r="B11" s="20">
        <v>20.219042674414201</v>
      </c>
      <c r="C11" s="20">
        <v>11.792224996807199</v>
      </c>
      <c r="D11" s="20">
        <v>28.967530611227701</v>
      </c>
      <c r="E11" s="20">
        <v>20.383570612721599</v>
      </c>
      <c r="F11" s="20">
        <v>5.1369319015966397</v>
      </c>
      <c r="G11" s="14" t="s">
        <v>59</v>
      </c>
      <c r="H11" s="21">
        <v>6612.4357162404303</v>
      </c>
      <c r="I11" s="21">
        <v>3856.5292629558498</v>
      </c>
      <c r="J11" s="21">
        <v>9473.5412110959205</v>
      </c>
      <c r="K11" s="21">
        <v>6666.2429331844696</v>
      </c>
      <c r="L11" s="21">
        <v>1679.98220909816</v>
      </c>
    </row>
    <row r="12" spans="1:12" x14ac:dyDescent="0.3">
      <c r="A12" s="14" t="s">
        <v>65</v>
      </c>
      <c r="B12" s="20">
        <v>20.321187218702999</v>
      </c>
      <c r="C12" s="20">
        <v>11.8336682718171</v>
      </c>
      <c r="D12" s="20">
        <v>29.065334915274001</v>
      </c>
      <c r="E12" s="20">
        <v>20.299019559331999</v>
      </c>
      <c r="F12" s="20">
        <v>5.1795576005811101</v>
      </c>
      <c r="G12" s="14" t="s">
        <v>59</v>
      </c>
      <c r="H12" s="21">
        <v>6645.84106800464</v>
      </c>
      <c r="I12" s="21">
        <v>3870.08287161506</v>
      </c>
      <c r="J12" s="21">
        <v>9505.52713069122</v>
      </c>
      <c r="K12" s="21">
        <v>6638.5913566839499</v>
      </c>
      <c r="L12" s="21">
        <v>1693.9225176940399</v>
      </c>
    </row>
    <row r="13" spans="1:12" x14ac:dyDescent="0.3">
      <c r="A13" s="14" t="s">
        <v>66</v>
      </c>
      <c r="B13" s="20">
        <v>30.216143724494501</v>
      </c>
      <c r="C13" s="20">
        <v>26.012647037910401</v>
      </c>
      <c r="D13" s="20">
        <v>34.776106547519703</v>
      </c>
      <c r="E13" s="20">
        <v>30.324412770398801</v>
      </c>
      <c r="F13" s="20">
        <v>2.65439717486769</v>
      </c>
      <c r="G13" s="14" t="s">
        <v>59</v>
      </c>
      <c r="H13" s="21">
        <v>9881.8876436586797</v>
      </c>
      <c r="I13" s="21">
        <v>8507.1760872782197</v>
      </c>
      <c r="J13" s="21">
        <v>11373.1778853008</v>
      </c>
      <c r="K13" s="21">
        <v>9917.29595243123</v>
      </c>
      <c r="L13" s="21">
        <v>868.09405206872998</v>
      </c>
    </row>
    <row r="14" spans="1:12" x14ac:dyDescent="0.3">
      <c r="A14" s="26"/>
      <c r="B14" s="58"/>
      <c r="C14" s="58"/>
      <c r="D14" s="58"/>
      <c r="E14" s="58"/>
      <c r="F14" s="58"/>
      <c r="G14" s="26"/>
      <c r="H14" s="30"/>
      <c r="I14" s="30"/>
      <c r="J14" s="40" t="s">
        <v>47</v>
      </c>
      <c r="K14" s="30">
        <f>SUM(K5:K13)</f>
        <v>32703.999999999978</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66B3-D800-48CA-B269-017BC0AAF31E}">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154</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14.6223242154221</v>
      </c>
      <c r="C5" s="20">
        <v>11.751010439871299</v>
      </c>
      <c r="D5" s="20">
        <v>17.968959268097201</v>
      </c>
      <c r="E5" s="20">
        <v>14.6785308973678</v>
      </c>
      <c r="F5" s="20">
        <v>1.8869509206584301</v>
      </c>
      <c r="G5" s="14" t="s">
        <v>59</v>
      </c>
      <c r="H5" s="21">
        <v>5363.76096870114</v>
      </c>
      <c r="I5" s="21">
        <v>4310.50564955359</v>
      </c>
      <c r="J5" s="21">
        <v>6591.3736387234203</v>
      </c>
      <c r="K5" s="21">
        <v>5384.3787037724696</v>
      </c>
      <c r="L5" s="21">
        <v>692.17133671592501</v>
      </c>
    </row>
    <row r="6" spans="1:12" x14ac:dyDescent="0.3">
      <c r="A6" s="14" t="s">
        <v>60</v>
      </c>
      <c r="B6" s="20">
        <v>4.1587418215231601E-4</v>
      </c>
      <c r="C6" s="20">
        <v>4.4213150880293101E-13</v>
      </c>
      <c r="D6" s="20">
        <v>0.22070107904351699</v>
      </c>
      <c r="E6" s="20">
        <v>3.5097482734344598E-2</v>
      </c>
      <c r="F6" s="20">
        <v>9.4596212779916602E-2</v>
      </c>
      <c r="G6" s="14" t="s">
        <v>59</v>
      </c>
      <c r="H6" s="21">
        <v>0.152550967497112</v>
      </c>
      <c r="I6" s="21">
        <v>1.6218268005909099E-10</v>
      </c>
      <c r="J6" s="21">
        <v>80.957569814742996</v>
      </c>
      <c r="K6" s="21">
        <v>12.8744586166122</v>
      </c>
      <c r="L6" s="21">
        <v>34.699782771929002</v>
      </c>
    </row>
    <row r="7" spans="1:12" x14ac:dyDescent="0.3">
      <c r="A7" s="14" t="s">
        <v>61</v>
      </c>
      <c r="B7" s="20">
        <v>0.66852372641616897</v>
      </c>
      <c r="C7" s="20">
        <v>0.125179726501226</v>
      </c>
      <c r="D7" s="20">
        <v>1.6937244341352</v>
      </c>
      <c r="E7" s="20">
        <v>0.76897811568558805</v>
      </c>
      <c r="F7" s="20">
        <v>0.496470901463965</v>
      </c>
      <c r="G7" s="14" t="s">
        <v>59</v>
      </c>
      <c r="H7" s="21">
        <v>245.227873323979</v>
      </c>
      <c r="I7" s="21">
        <v>45.918427275180001</v>
      </c>
      <c r="J7" s="21">
        <v>621.291996929476</v>
      </c>
      <c r="K7" s="21">
        <v>282.07655239578702</v>
      </c>
      <c r="L7" s="21">
        <v>182.115456075011</v>
      </c>
    </row>
    <row r="8" spans="1:12" x14ac:dyDescent="0.3">
      <c r="A8" s="14" t="s">
        <v>62</v>
      </c>
      <c r="B8" s="20">
        <v>1.8415138157357E-3</v>
      </c>
      <c r="C8" s="20">
        <v>3.2612573217643199E-13</v>
      </c>
      <c r="D8" s="20">
        <v>0.45989105813213399</v>
      </c>
      <c r="E8" s="20">
        <v>7.8944511825751504E-2</v>
      </c>
      <c r="F8" s="20">
        <v>0.183722052640033</v>
      </c>
      <c r="G8" s="14" t="s">
        <v>59</v>
      </c>
      <c r="H8" s="21">
        <v>0.67550409788817201</v>
      </c>
      <c r="I8" s="21">
        <v>1.19629441076958E-10</v>
      </c>
      <c r="J8" s="21">
        <v>168.69723794402901</v>
      </c>
      <c r="K8" s="21">
        <v>28.958425827922099</v>
      </c>
      <c r="L8" s="21">
        <v>67.392923349417202</v>
      </c>
    </row>
    <row r="9" spans="1:12" x14ac:dyDescent="0.3">
      <c r="A9" s="14" t="s">
        <v>63</v>
      </c>
      <c r="B9" s="20">
        <v>1.4313613759252E-3</v>
      </c>
      <c r="C9" s="20">
        <v>4.5407390950783099E-12</v>
      </c>
      <c r="D9" s="20">
        <v>0.51772684118221901</v>
      </c>
      <c r="E9" s="20">
        <v>9.3990209948321898E-2</v>
      </c>
      <c r="F9" s="20">
        <v>0.23988978401751701</v>
      </c>
      <c r="G9" s="14" t="s">
        <v>59</v>
      </c>
      <c r="H9" s="21">
        <v>0.52505197991688102</v>
      </c>
      <c r="I9" s="21">
        <v>1.66563391485662E-9</v>
      </c>
      <c r="J9" s="21">
        <v>189.91255988246101</v>
      </c>
      <c r="K9" s="21">
        <v>34.477488813243397</v>
      </c>
      <c r="L9" s="21">
        <v>87.996370573305697</v>
      </c>
    </row>
    <row r="10" spans="1:12" x14ac:dyDescent="0.3">
      <c r="A10" s="14" t="s">
        <v>64</v>
      </c>
      <c r="B10" s="20">
        <v>2.10787668052239E-3</v>
      </c>
      <c r="C10" s="20">
        <v>1.9000668107155002E-12</v>
      </c>
      <c r="D10" s="20">
        <v>0.84045458660494199</v>
      </c>
      <c r="E10" s="20">
        <v>0.148296593247875</v>
      </c>
      <c r="F10" s="20">
        <v>0.37271583816385101</v>
      </c>
      <c r="G10" s="14" t="s">
        <v>59</v>
      </c>
      <c r="H10" s="21">
        <v>0.77321132394922298</v>
      </c>
      <c r="I10" s="21">
        <v>6.9698250750666197E-10</v>
      </c>
      <c r="J10" s="21">
        <v>308.29555145842397</v>
      </c>
      <c r="K10" s="21">
        <v>54.398156335185597</v>
      </c>
      <c r="L10" s="21">
        <v>136.719623755264</v>
      </c>
    </row>
    <row r="11" spans="1:12" x14ac:dyDescent="0.3">
      <c r="A11" s="14" t="s">
        <v>45</v>
      </c>
      <c r="B11" s="20">
        <v>21.148146171570701</v>
      </c>
      <c r="C11" s="20">
        <v>14.655127067982001</v>
      </c>
      <c r="D11" s="20">
        <v>27.941342100262101</v>
      </c>
      <c r="E11" s="20">
        <v>21.187527132636699</v>
      </c>
      <c r="F11" s="20">
        <v>4.0836617580694501</v>
      </c>
      <c r="G11" s="14" t="s">
        <v>59</v>
      </c>
      <c r="H11" s="21">
        <v>7757.5629786555601</v>
      </c>
      <c r="I11" s="21">
        <v>5375.79371107716</v>
      </c>
      <c r="J11" s="21">
        <v>10249.4431092181</v>
      </c>
      <c r="K11" s="21">
        <v>7772.0087027937898</v>
      </c>
      <c r="L11" s="21">
        <v>1497.96880609503</v>
      </c>
    </row>
    <row r="12" spans="1:12" x14ac:dyDescent="0.3">
      <c r="A12" s="14" t="s">
        <v>65</v>
      </c>
      <c r="B12" s="20">
        <v>14.539810698052101</v>
      </c>
      <c r="C12" s="20">
        <v>8.2830487343925903</v>
      </c>
      <c r="D12" s="20">
        <v>22.056003289310201</v>
      </c>
      <c r="E12" s="20">
        <v>14.7388686410057</v>
      </c>
      <c r="F12" s="20">
        <v>4.21760296099544</v>
      </c>
      <c r="G12" s="14" t="s">
        <v>59</v>
      </c>
      <c r="H12" s="21">
        <v>5333.4933602594901</v>
      </c>
      <c r="I12" s="21">
        <v>3038.3879367498898</v>
      </c>
      <c r="J12" s="21">
        <v>8090.5831265847701</v>
      </c>
      <c r="K12" s="21">
        <v>5406.5117948937404</v>
      </c>
      <c r="L12" s="21">
        <v>1547.10111815235</v>
      </c>
    </row>
    <row r="13" spans="1:12" x14ac:dyDescent="0.3">
      <c r="A13" s="14" t="s">
        <v>66</v>
      </c>
      <c r="B13" s="20">
        <v>48.205022722139297</v>
      </c>
      <c r="C13" s="20">
        <v>43.537814872939897</v>
      </c>
      <c r="D13" s="20">
        <v>53.089380964682398</v>
      </c>
      <c r="E13" s="20">
        <v>48.2697664155477</v>
      </c>
      <c r="F13" s="20">
        <v>2.9004316368437402</v>
      </c>
      <c r="G13" s="14" t="s">
        <v>59</v>
      </c>
      <c r="H13" s="21">
        <v>17682.566434935099</v>
      </c>
      <c r="I13" s="21">
        <v>15970.5412516918</v>
      </c>
      <c r="J13" s="21">
        <v>19474.2467254648</v>
      </c>
      <c r="K13" s="21">
        <v>17706.315716551198</v>
      </c>
      <c r="L13" s="21">
        <v>1063.9363330270201</v>
      </c>
    </row>
    <row r="14" spans="1:12" x14ac:dyDescent="0.3">
      <c r="A14" s="26"/>
      <c r="B14" s="58"/>
      <c r="C14" s="58"/>
      <c r="D14" s="58"/>
      <c r="E14" s="58"/>
      <c r="F14" s="58"/>
      <c r="G14" s="26"/>
      <c r="H14" s="30"/>
      <c r="I14" s="30"/>
      <c r="J14" s="40" t="s">
        <v>47</v>
      </c>
      <c r="K14" s="30">
        <f>SUM(K5:K13)</f>
        <v>36681.999999999949</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6D49-58AF-4D6B-A060-7F12E9A8F611}">
  <sheetPr>
    <tabColor theme="9"/>
  </sheetPr>
  <dimension ref="A1:L17"/>
  <sheetViews>
    <sheetView workbookViewId="0">
      <selection activeCell="G42" sqref="G42"/>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155</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5.9809017650423497</v>
      </c>
      <c r="C5" s="20">
        <v>4.0800343999419297</v>
      </c>
      <c r="D5" s="20">
        <v>8.2051502892783095</v>
      </c>
      <c r="E5" s="20">
        <v>6.0470254597947797</v>
      </c>
      <c r="F5" s="20">
        <v>1.27911082214676</v>
      </c>
      <c r="G5" s="14" t="s">
        <v>59</v>
      </c>
      <c r="H5" s="21">
        <v>3392.1282450614199</v>
      </c>
      <c r="I5" s="21">
        <v>2314.0323102710599</v>
      </c>
      <c r="J5" s="21">
        <v>4653.6330380670897</v>
      </c>
      <c r="K5" s="21">
        <v>3429.6309597772001</v>
      </c>
      <c r="L5" s="21">
        <v>725.46049388875997</v>
      </c>
    </row>
    <row r="6" spans="1:12" x14ac:dyDescent="0.3">
      <c r="A6" s="14" t="s">
        <v>60</v>
      </c>
      <c r="B6" s="20">
        <v>2.5562898666391502E-2</v>
      </c>
      <c r="C6" s="20">
        <v>1.1602543921095601E-11</v>
      </c>
      <c r="D6" s="20">
        <v>0.78207953139197794</v>
      </c>
      <c r="E6" s="20">
        <v>0.168236546870768</v>
      </c>
      <c r="F6" s="20">
        <v>0.28880100367532802</v>
      </c>
      <c r="G6" s="14" t="s">
        <v>59</v>
      </c>
      <c r="H6" s="21">
        <v>14.4982536076306</v>
      </c>
      <c r="I6" s="21">
        <v>6.58049881028861E-9</v>
      </c>
      <c r="J6" s="21">
        <v>443.56422702427398</v>
      </c>
      <c r="K6" s="21">
        <v>95.417039923225204</v>
      </c>
      <c r="L6" s="21">
        <v>163.79637724449901</v>
      </c>
    </row>
    <row r="7" spans="1:12" x14ac:dyDescent="0.3">
      <c r="A7" s="14" t="s">
        <v>61</v>
      </c>
      <c r="B7" s="20">
        <v>0.534935636114932</v>
      </c>
      <c r="C7" s="20">
        <v>3.9800756068415398E-2</v>
      </c>
      <c r="D7" s="20">
        <v>1.7107995150613999</v>
      </c>
      <c r="E7" s="20">
        <v>0.66836832518595002</v>
      </c>
      <c r="F7" s="20">
        <v>0.55336491696232604</v>
      </c>
      <c r="G7" s="14" t="s">
        <v>59</v>
      </c>
      <c r="H7" s="21">
        <v>303.394095378945</v>
      </c>
      <c r="I7" s="21">
        <v>22.5733968117624</v>
      </c>
      <c r="J7" s="21">
        <v>970.29705296222403</v>
      </c>
      <c r="K7" s="21">
        <v>379.07177931246298</v>
      </c>
      <c r="L7" s="21">
        <v>313.84644630435201</v>
      </c>
    </row>
    <row r="8" spans="1:12" x14ac:dyDescent="0.3">
      <c r="A8" s="14" t="s">
        <v>62</v>
      </c>
      <c r="B8" s="20">
        <v>3.7588144825749498E-4</v>
      </c>
      <c r="C8" s="20">
        <v>2.5230158932333099E-13</v>
      </c>
      <c r="D8" s="20">
        <v>0.186448422255935</v>
      </c>
      <c r="E8" s="20">
        <v>3.2638532287849097E-2</v>
      </c>
      <c r="F8" s="20">
        <v>9.75286786841634E-2</v>
      </c>
      <c r="G8" s="14" t="s">
        <v>59</v>
      </c>
      <c r="H8" s="21">
        <v>0.21318492219372101</v>
      </c>
      <c r="I8" s="21">
        <v>1.4309536940062E-10</v>
      </c>
      <c r="J8" s="21">
        <v>105.74608716667601</v>
      </c>
      <c r="K8" s="21">
        <v>18.5112699723765</v>
      </c>
      <c r="L8" s="21">
        <v>55.314365402510099</v>
      </c>
    </row>
    <row r="9" spans="1:12" x14ac:dyDescent="0.3">
      <c r="A9" s="14" t="s">
        <v>63</v>
      </c>
      <c r="B9" s="20">
        <v>3.3657393287316001E-3</v>
      </c>
      <c r="C9" s="20">
        <v>4.3443981190303002E-12</v>
      </c>
      <c r="D9" s="20">
        <v>1.3328626644424599</v>
      </c>
      <c r="E9" s="20">
        <v>0.237743803641213</v>
      </c>
      <c r="F9" s="20">
        <v>0.54788518288980104</v>
      </c>
      <c r="G9" s="14" t="s">
        <v>59</v>
      </c>
      <c r="H9" s="21">
        <v>1.90891271768341</v>
      </c>
      <c r="I9" s="21">
        <v>2.4639688371892199E-9</v>
      </c>
      <c r="J9" s="21">
        <v>755.94638876518798</v>
      </c>
      <c r="K9" s="21">
        <v>134.83877567315</v>
      </c>
      <c r="L9" s="21">
        <v>310.738560327779</v>
      </c>
    </row>
    <row r="10" spans="1:12" x14ac:dyDescent="0.3">
      <c r="A10" s="14" t="s">
        <v>64</v>
      </c>
      <c r="B10" s="20">
        <v>0.86703426653481197</v>
      </c>
      <c r="C10" s="20">
        <v>7.0499741301801306E-5</v>
      </c>
      <c r="D10" s="20">
        <v>3.8524026390259101</v>
      </c>
      <c r="E10" s="20">
        <v>1.2638050280283299</v>
      </c>
      <c r="F10" s="20">
        <v>1.2944385579363</v>
      </c>
      <c r="G10" s="14" t="s">
        <v>59</v>
      </c>
      <c r="H10" s="21">
        <v>491.747154607884</v>
      </c>
      <c r="I10" s="21">
        <v>3.9984633276729603E-2</v>
      </c>
      <c r="J10" s="21">
        <v>2184.9286807499302</v>
      </c>
      <c r="K10" s="21">
        <v>716.77965969655202</v>
      </c>
      <c r="L10" s="21">
        <v>734.15377251915504</v>
      </c>
    </row>
    <row r="11" spans="1:12" x14ac:dyDescent="0.3">
      <c r="A11" s="14" t="s">
        <v>45</v>
      </c>
      <c r="B11" s="20">
        <v>35.395864869666099</v>
      </c>
      <c r="C11" s="20">
        <v>26.515319070179299</v>
      </c>
      <c r="D11" s="20">
        <v>43.561641292031098</v>
      </c>
      <c r="E11" s="20">
        <v>35.328104264611099</v>
      </c>
      <c r="F11" s="20">
        <v>5.12399202178241</v>
      </c>
      <c r="G11" s="14" t="s">
        <v>59</v>
      </c>
      <c r="H11" s="21">
        <v>20075.1187194798</v>
      </c>
      <c r="I11" s="21">
        <v>15038.428363842901</v>
      </c>
      <c r="J11" s="21">
        <v>24706.420475188301</v>
      </c>
      <c r="K11" s="21">
        <v>20036.6876147168</v>
      </c>
      <c r="L11" s="21">
        <v>2906.12331507411</v>
      </c>
    </row>
    <row r="12" spans="1:12" x14ac:dyDescent="0.3">
      <c r="A12" s="14" t="s">
        <v>65</v>
      </c>
      <c r="B12" s="20">
        <v>14.796473416024</v>
      </c>
      <c r="C12" s="20">
        <v>7.6528300352699699</v>
      </c>
      <c r="D12" s="20">
        <v>23.5274835302992</v>
      </c>
      <c r="E12" s="20">
        <v>15.123880041946199</v>
      </c>
      <c r="F12" s="20">
        <v>4.7143658038634904</v>
      </c>
      <c r="G12" s="14" t="s">
        <v>59</v>
      </c>
      <c r="H12" s="21">
        <v>8391.9678626322093</v>
      </c>
      <c r="I12" s="21">
        <v>4340.3790828037099</v>
      </c>
      <c r="J12" s="21">
        <v>13343.8475590445</v>
      </c>
      <c r="K12" s="21">
        <v>8577.6598045902192</v>
      </c>
      <c r="L12" s="21">
        <v>2673.7997093192198</v>
      </c>
    </row>
    <row r="13" spans="1:12" x14ac:dyDescent="0.3">
      <c r="A13" s="14" t="s">
        <v>66</v>
      </c>
      <c r="B13" s="20">
        <v>41.166072334512599</v>
      </c>
      <c r="C13" s="20">
        <v>36.744692705673998</v>
      </c>
      <c r="D13" s="20">
        <v>45.631764484636797</v>
      </c>
      <c r="E13" s="20">
        <v>41.130197997633701</v>
      </c>
      <c r="F13" s="20">
        <v>2.6993881055411699</v>
      </c>
      <c r="G13" s="14" t="s">
        <v>59</v>
      </c>
      <c r="H13" s="21">
        <v>23347.749585242102</v>
      </c>
      <c r="I13" s="21">
        <v>20840.119914950101</v>
      </c>
      <c r="J13" s="21">
        <v>25880.511545106601</v>
      </c>
      <c r="K13" s="21">
        <v>23327.403096337901</v>
      </c>
      <c r="L13" s="21">
        <v>1530.9849579387301</v>
      </c>
    </row>
    <row r="14" spans="1:12" x14ac:dyDescent="0.3">
      <c r="A14" s="26"/>
      <c r="B14" s="58"/>
      <c r="C14" s="58"/>
      <c r="D14" s="58"/>
      <c r="E14" s="58"/>
      <c r="F14" s="58"/>
      <c r="G14" s="26"/>
      <c r="H14" s="30"/>
      <c r="I14" s="30"/>
      <c r="J14" s="40" t="s">
        <v>47</v>
      </c>
      <c r="K14" s="30">
        <f>SUM(K5:K13)</f>
        <v>56715.999999999884</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AFC66-CF70-4A5C-88E4-9FF7BED24746}">
  <dimension ref="A1:J88"/>
  <sheetViews>
    <sheetView workbookViewId="0"/>
  </sheetViews>
  <sheetFormatPr defaultRowHeight="14.5" x14ac:dyDescent="0.35"/>
  <cols>
    <col min="1" max="1" width="9.453125" style="14" bestFit="1" customWidth="1"/>
    <col min="2" max="2" width="16" style="14" bestFit="1" customWidth="1"/>
    <col min="3" max="5" width="9.1796875" style="14"/>
    <col min="6" max="6" width="2.54296875" style="14" customWidth="1"/>
    <col min="7" max="7" width="16" style="14" bestFit="1" customWidth="1"/>
    <col min="8" max="10" width="9.1796875" style="14"/>
  </cols>
  <sheetData>
    <row r="1" spans="1:10" x14ac:dyDescent="0.35">
      <c r="A1" s="14" t="s">
        <v>315</v>
      </c>
    </row>
    <row r="2" spans="1:10" x14ac:dyDescent="0.35">
      <c r="B2" s="222" t="s">
        <v>0</v>
      </c>
      <c r="C2" s="222"/>
      <c r="D2" s="222"/>
      <c r="E2" s="222"/>
      <c r="F2" s="48"/>
      <c r="G2" s="222" t="s">
        <v>1</v>
      </c>
      <c r="H2" s="222"/>
      <c r="I2" s="222"/>
      <c r="J2" s="222"/>
    </row>
    <row r="3" spans="1:10" x14ac:dyDescent="0.35">
      <c r="A3" s="26" t="s">
        <v>2</v>
      </c>
      <c r="B3" s="26" t="s">
        <v>3</v>
      </c>
      <c r="C3" s="27" t="s">
        <v>4</v>
      </c>
      <c r="D3" s="27" t="s">
        <v>5</v>
      </c>
      <c r="E3" s="27" t="s">
        <v>6</v>
      </c>
      <c r="F3" s="27"/>
      <c r="G3" s="26" t="s">
        <v>3</v>
      </c>
      <c r="H3" s="27" t="s">
        <v>4</v>
      </c>
      <c r="I3" s="27" t="s">
        <v>5</v>
      </c>
      <c r="J3" s="27" t="s">
        <v>6</v>
      </c>
    </row>
    <row r="4" spans="1:10" x14ac:dyDescent="0.35">
      <c r="A4" s="49">
        <v>44720</v>
      </c>
      <c r="B4" s="49"/>
      <c r="C4" s="98">
        <v>614</v>
      </c>
      <c r="D4" s="54"/>
      <c r="E4" s="54"/>
      <c r="F4" s="54"/>
      <c r="G4" s="50"/>
      <c r="H4" s="98"/>
      <c r="I4" s="54"/>
      <c r="J4" s="54"/>
    </row>
    <row r="5" spans="1:10" x14ac:dyDescent="0.35">
      <c r="A5" s="49">
        <v>44721</v>
      </c>
      <c r="B5" s="49"/>
      <c r="C5" s="98">
        <v>178</v>
      </c>
      <c r="D5" s="54"/>
      <c r="E5" s="54"/>
      <c r="F5" s="54"/>
      <c r="G5" s="50"/>
      <c r="H5" s="98"/>
      <c r="I5" s="54"/>
      <c r="J5" s="54"/>
    </row>
    <row r="6" spans="1:10" x14ac:dyDescent="0.35">
      <c r="A6" s="49">
        <v>44722</v>
      </c>
      <c r="B6" s="49"/>
      <c r="C6" s="98">
        <v>840</v>
      </c>
      <c r="D6" s="54"/>
      <c r="E6" s="54"/>
      <c r="F6" s="54"/>
      <c r="G6" s="50" t="s">
        <v>7</v>
      </c>
      <c r="H6" s="98">
        <v>3011</v>
      </c>
      <c r="I6" s="54">
        <v>240</v>
      </c>
      <c r="J6" s="54">
        <v>106</v>
      </c>
    </row>
    <row r="7" spans="1:10" x14ac:dyDescent="0.35">
      <c r="A7" s="49">
        <v>44723</v>
      </c>
      <c r="B7" s="99" t="s">
        <v>7</v>
      </c>
      <c r="C7" s="98">
        <v>8186</v>
      </c>
      <c r="D7" s="54">
        <v>262</v>
      </c>
      <c r="E7" s="54">
        <v>142</v>
      </c>
      <c r="F7" s="54"/>
      <c r="G7" s="50" t="s">
        <v>7</v>
      </c>
      <c r="H7" s="98">
        <v>4001</v>
      </c>
      <c r="I7" s="54">
        <v>240</v>
      </c>
      <c r="J7" s="54">
        <v>141</v>
      </c>
    </row>
    <row r="8" spans="1:10" x14ac:dyDescent="0.35">
      <c r="A8" s="49">
        <v>44724</v>
      </c>
      <c r="B8" s="99" t="s">
        <v>7</v>
      </c>
      <c r="C8" s="98">
        <v>10824</v>
      </c>
      <c r="D8" s="54">
        <v>160</v>
      </c>
      <c r="E8" s="54">
        <v>160</v>
      </c>
      <c r="F8" s="54"/>
      <c r="G8" s="50" t="s">
        <v>7</v>
      </c>
      <c r="H8" s="98">
        <v>2819</v>
      </c>
      <c r="I8" s="54">
        <v>160</v>
      </c>
      <c r="J8" s="54">
        <v>99</v>
      </c>
    </row>
    <row r="9" spans="1:10" x14ac:dyDescent="0.35">
      <c r="A9" s="49">
        <v>44725</v>
      </c>
      <c r="B9" s="99" t="s">
        <v>7</v>
      </c>
      <c r="C9" s="98">
        <v>4855</v>
      </c>
      <c r="D9" s="54">
        <v>160</v>
      </c>
      <c r="E9" s="54">
        <v>78</v>
      </c>
      <c r="F9" s="54"/>
      <c r="G9" s="50" t="s">
        <v>7</v>
      </c>
      <c r="H9" s="98">
        <v>966</v>
      </c>
      <c r="I9" s="54">
        <v>80</v>
      </c>
      <c r="J9" s="54">
        <v>34</v>
      </c>
    </row>
    <row r="10" spans="1:10" x14ac:dyDescent="0.35">
      <c r="A10" s="49">
        <v>44726</v>
      </c>
      <c r="B10" s="49"/>
      <c r="C10" s="98"/>
      <c r="D10" s="54"/>
      <c r="E10" s="54"/>
      <c r="F10" s="54"/>
      <c r="G10" s="50"/>
      <c r="H10" s="98"/>
      <c r="I10" s="54"/>
      <c r="J10" s="54"/>
    </row>
    <row r="11" spans="1:10" x14ac:dyDescent="0.35">
      <c r="A11" s="49">
        <v>44727</v>
      </c>
      <c r="B11" s="100" t="s">
        <v>8</v>
      </c>
      <c r="C11" s="98">
        <v>36850</v>
      </c>
      <c r="D11" s="54">
        <v>160</v>
      </c>
      <c r="E11" s="54">
        <v>114</v>
      </c>
      <c r="F11" s="54"/>
      <c r="G11" s="50" t="s">
        <v>8</v>
      </c>
      <c r="H11" s="98">
        <v>5201</v>
      </c>
      <c r="I11" s="54">
        <v>160</v>
      </c>
      <c r="J11" s="54">
        <v>126</v>
      </c>
    </row>
    <row r="12" spans="1:10" x14ac:dyDescent="0.35">
      <c r="A12" s="49">
        <v>44728</v>
      </c>
      <c r="B12" s="100" t="s">
        <v>8</v>
      </c>
      <c r="C12" s="98">
        <v>18609</v>
      </c>
      <c r="D12" s="54">
        <v>160</v>
      </c>
      <c r="E12" s="54">
        <v>57</v>
      </c>
      <c r="F12" s="54"/>
      <c r="G12" s="50" t="s">
        <v>8</v>
      </c>
      <c r="H12" s="98">
        <v>2983</v>
      </c>
      <c r="I12" s="54">
        <v>240</v>
      </c>
      <c r="J12" s="54">
        <v>72</v>
      </c>
    </row>
    <row r="13" spans="1:10" x14ac:dyDescent="0.35">
      <c r="A13" s="49">
        <v>44729</v>
      </c>
      <c r="B13" s="100" t="s">
        <v>8</v>
      </c>
      <c r="C13" s="98">
        <v>28151</v>
      </c>
      <c r="D13" s="54">
        <v>160</v>
      </c>
      <c r="E13" s="54">
        <v>87</v>
      </c>
      <c r="F13" s="54"/>
      <c r="G13" s="50" t="s">
        <v>8</v>
      </c>
      <c r="H13" s="98">
        <v>4326</v>
      </c>
      <c r="I13" s="54">
        <v>160</v>
      </c>
      <c r="J13" s="54">
        <v>105</v>
      </c>
    </row>
    <row r="14" spans="1:10" x14ac:dyDescent="0.35">
      <c r="A14" s="49">
        <v>44730</v>
      </c>
      <c r="B14" s="100" t="s">
        <v>8</v>
      </c>
      <c r="C14" s="98">
        <v>39529</v>
      </c>
      <c r="D14" s="54">
        <v>160</v>
      </c>
      <c r="E14" s="54">
        <v>122</v>
      </c>
      <c r="F14" s="54"/>
      <c r="G14" s="50" t="s">
        <v>8</v>
      </c>
      <c r="H14" s="98">
        <v>3155</v>
      </c>
      <c r="I14" s="54">
        <v>80</v>
      </c>
      <c r="J14" s="54">
        <v>77</v>
      </c>
    </row>
    <row r="15" spans="1:10" x14ac:dyDescent="0.35">
      <c r="A15" s="49">
        <v>44731</v>
      </c>
      <c r="B15" s="49"/>
      <c r="C15" s="98"/>
      <c r="D15" s="54"/>
      <c r="E15" s="54"/>
      <c r="F15" s="54"/>
      <c r="G15" s="50"/>
      <c r="H15" s="98"/>
      <c r="I15" s="54"/>
      <c r="J15" s="54"/>
    </row>
    <row r="16" spans="1:10" x14ac:dyDescent="0.35">
      <c r="A16" s="49">
        <v>44732</v>
      </c>
      <c r="B16" s="100" t="s">
        <v>9</v>
      </c>
      <c r="C16" s="98">
        <v>23909</v>
      </c>
      <c r="D16" s="54">
        <v>200</v>
      </c>
      <c r="E16" s="54">
        <v>75</v>
      </c>
      <c r="F16" s="54"/>
      <c r="G16" s="50" t="s">
        <v>9</v>
      </c>
      <c r="H16" s="98">
        <v>3977</v>
      </c>
      <c r="I16" s="54">
        <v>240</v>
      </c>
      <c r="J16" s="54">
        <v>93</v>
      </c>
    </row>
    <row r="17" spans="1:10" x14ac:dyDescent="0.35">
      <c r="A17" s="49">
        <v>44733</v>
      </c>
      <c r="B17" s="100" t="s">
        <v>9</v>
      </c>
      <c r="C17" s="98">
        <v>15204</v>
      </c>
      <c r="D17" s="54">
        <v>159</v>
      </c>
      <c r="E17" s="54">
        <v>48</v>
      </c>
      <c r="F17" s="54"/>
      <c r="G17" s="50" t="s">
        <v>9</v>
      </c>
      <c r="H17" s="98">
        <v>4975</v>
      </c>
      <c r="I17" s="54">
        <v>160</v>
      </c>
      <c r="J17" s="54">
        <v>116</v>
      </c>
    </row>
    <row r="18" spans="1:10" x14ac:dyDescent="0.35">
      <c r="A18" s="49">
        <v>44734</v>
      </c>
      <c r="B18" s="100" t="s">
        <v>9</v>
      </c>
      <c r="C18" s="98">
        <v>41570</v>
      </c>
      <c r="D18" s="54">
        <v>160</v>
      </c>
      <c r="E18" s="54">
        <v>131</v>
      </c>
      <c r="F18" s="54"/>
      <c r="G18" s="50" t="s">
        <v>9</v>
      </c>
      <c r="H18" s="98">
        <v>4448</v>
      </c>
      <c r="I18" s="54">
        <v>160</v>
      </c>
      <c r="J18" s="54">
        <v>104</v>
      </c>
    </row>
    <row r="19" spans="1:10" x14ac:dyDescent="0.35">
      <c r="A19" s="49">
        <v>44735</v>
      </c>
      <c r="B19" s="100" t="s">
        <v>9</v>
      </c>
      <c r="C19" s="98">
        <v>39760</v>
      </c>
      <c r="D19" s="54">
        <v>160</v>
      </c>
      <c r="E19" s="54">
        <v>126</v>
      </c>
      <c r="F19" s="54"/>
      <c r="G19" s="50" t="s">
        <v>9</v>
      </c>
      <c r="H19" s="98">
        <v>2893</v>
      </c>
      <c r="I19" s="54">
        <v>80</v>
      </c>
      <c r="J19" s="54">
        <v>67</v>
      </c>
    </row>
    <row r="20" spans="1:10" x14ac:dyDescent="0.35">
      <c r="A20" s="49">
        <v>44736</v>
      </c>
      <c r="B20" s="49"/>
      <c r="C20" s="98"/>
      <c r="D20" s="54"/>
      <c r="E20" s="54"/>
      <c r="F20" s="54"/>
      <c r="G20" s="50"/>
      <c r="H20" s="98"/>
      <c r="I20" s="54"/>
      <c r="J20" s="54"/>
    </row>
    <row r="21" spans="1:10" x14ac:dyDescent="0.35">
      <c r="A21" s="49">
        <v>44737</v>
      </c>
      <c r="B21" s="100" t="s">
        <v>10</v>
      </c>
      <c r="C21" s="98">
        <v>15901</v>
      </c>
      <c r="D21" s="54">
        <v>280</v>
      </c>
      <c r="E21" s="54">
        <v>106</v>
      </c>
      <c r="F21" s="54"/>
      <c r="G21" s="50" t="s">
        <v>10</v>
      </c>
      <c r="H21" s="98">
        <v>597</v>
      </c>
      <c r="I21" s="54">
        <v>80</v>
      </c>
      <c r="J21" s="54">
        <v>80</v>
      </c>
    </row>
    <row r="22" spans="1:10" x14ac:dyDescent="0.35">
      <c r="A22" s="49">
        <v>44738</v>
      </c>
      <c r="B22" s="100" t="s">
        <v>10</v>
      </c>
      <c r="C22" s="98">
        <v>25685</v>
      </c>
      <c r="D22" s="54">
        <v>240</v>
      </c>
      <c r="E22" s="54">
        <v>170</v>
      </c>
      <c r="F22" s="54"/>
      <c r="G22" s="50" t="s">
        <v>10</v>
      </c>
      <c r="H22" s="98">
        <v>193</v>
      </c>
      <c r="I22" s="54">
        <v>80</v>
      </c>
      <c r="J22" s="54">
        <v>80</v>
      </c>
    </row>
    <row r="23" spans="1:10" x14ac:dyDescent="0.35">
      <c r="A23" s="49">
        <v>44739</v>
      </c>
      <c r="B23" s="100" t="s">
        <v>10</v>
      </c>
      <c r="C23" s="98">
        <v>11366</v>
      </c>
      <c r="D23" s="54">
        <v>198</v>
      </c>
      <c r="E23" s="54">
        <v>104</v>
      </c>
      <c r="F23" s="54"/>
      <c r="G23" s="50" t="s">
        <v>10</v>
      </c>
      <c r="H23" s="98">
        <v>362</v>
      </c>
      <c r="I23" s="54">
        <v>63</v>
      </c>
      <c r="J23" s="54">
        <v>63</v>
      </c>
    </row>
    <row r="24" spans="1:10" x14ac:dyDescent="0.35">
      <c r="A24" s="49">
        <v>44740</v>
      </c>
      <c r="B24" s="100" t="s">
        <v>10</v>
      </c>
      <c r="C24" s="98">
        <v>4318</v>
      </c>
      <c r="D24" s="54"/>
      <c r="E24" s="54"/>
      <c r="F24" s="54"/>
      <c r="G24" s="50" t="s">
        <v>10</v>
      </c>
      <c r="H24" s="98">
        <v>335</v>
      </c>
      <c r="I24" s="54"/>
      <c r="J24" s="54"/>
    </row>
    <row r="25" spans="1:10" x14ac:dyDescent="0.35">
      <c r="A25" s="49">
        <v>44741</v>
      </c>
      <c r="B25" s="55"/>
      <c r="C25" s="98"/>
      <c r="D25" s="54"/>
      <c r="E25" s="54"/>
      <c r="F25" s="54"/>
      <c r="G25" s="50"/>
      <c r="H25" s="98"/>
      <c r="I25" s="54"/>
      <c r="J25" s="54"/>
    </row>
    <row r="26" spans="1:10" x14ac:dyDescent="0.35">
      <c r="A26" s="49">
        <v>44742</v>
      </c>
      <c r="B26" s="55"/>
      <c r="C26" s="98"/>
      <c r="D26" s="54"/>
      <c r="E26" s="54"/>
      <c r="F26" s="54"/>
      <c r="G26" s="50"/>
      <c r="H26" s="98"/>
      <c r="I26" s="54"/>
      <c r="J26" s="54"/>
    </row>
    <row r="27" spans="1:10" x14ac:dyDescent="0.35">
      <c r="A27" s="49">
        <v>44743</v>
      </c>
      <c r="B27" s="55"/>
      <c r="C27" s="98"/>
      <c r="D27" s="54"/>
      <c r="E27" s="54"/>
      <c r="F27" s="54"/>
      <c r="G27" s="50"/>
      <c r="H27" s="98"/>
      <c r="I27" s="54"/>
      <c r="J27" s="54"/>
    </row>
    <row r="28" spans="1:10" x14ac:dyDescent="0.35">
      <c r="A28" s="49">
        <v>44744</v>
      </c>
      <c r="B28" s="55"/>
      <c r="C28" s="98"/>
      <c r="D28" s="54"/>
      <c r="E28" s="54"/>
      <c r="F28" s="54"/>
      <c r="G28" s="50"/>
      <c r="H28" s="98"/>
      <c r="I28" s="54"/>
      <c r="J28" s="54"/>
    </row>
    <row r="29" spans="1:10" x14ac:dyDescent="0.35">
      <c r="A29" s="49">
        <v>44745</v>
      </c>
      <c r="B29" s="55"/>
      <c r="C29" s="98"/>
      <c r="D29" s="54"/>
      <c r="E29" s="54"/>
      <c r="F29" s="54"/>
      <c r="G29" s="50"/>
      <c r="H29" s="98"/>
      <c r="I29" s="54"/>
      <c r="J29" s="54"/>
    </row>
    <row r="30" spans="1:10" x14ac:dyDescent="0.35">
      <c r="A30" s="49">
        <v>44746</v>
      </c>
      <c r="B30" s="55"/>
      <c r="C30" s="98"/>
      <c r="D30" s="54"/>
      <c r="E30" s="54"/>
      <c r="F30" s="54"/>
      <c r="G30" s="50"/>
      <c r="H30" s="98"/>
      <c r="I30" s="54"/>
      <c r="J30" s="54"/>
    </row>
    <row r="31" spans="1:10" x14ac:dyDescent="0.35">
      <c r="A31" s="49">
        <v>44747</v>
      </c>
      <c r="B31" s="55"/>
      <c r="C31" s="98"/>
      <c r="D31" s="54"/>
      <c r="E31" s="54"/>
      <c r="F31" s="54"/>
      <c r="G31" s="50"/>
      <c r="H31" s="98"/>
      <c r="I31" s="54"/>
      <c r="J31" s="54"/>
    </row>
    <row r="32" spans="1:10" x14ac:dyDescent="0.35">
      <c r="A32" s="49">
        <v>44748</v>
      </c>
      <c r="B32" s="50" t="s">
        <v>11</v>
      </c>
      <c r="C32" s="98">
        <v>27124</v>
      </c>
      <c r="D32" s="54">
        <v>120</v>
      </c>
      <c r="E32" s="54">
        <v>119</v>
      </c>
      <c r="F32" s="54"/>
      <c r="G32" s="50" t="s">
        <v>11</v>
      </c>
      <c r="H32" s="98">
        <v>202</v>
      </c>
      <c r="I32" s="54"/>
      <c r="J32" s="54"/>
    </row>
    <row r="33" spans="1:10" x14ac:dyDescent="0.35">
      <c r="A33" s="49">
        <v>44749</v>
      </c>
      <c r="B33" s="50" t="s">
        <v>11</v>
      </c>
      <c r="C33" s="98">
        <v>3345</v>
      </c>
      <c r="D33" s="54">
        <v>148</v>
      </c>
      <c r="E33" s="54">
        <v>147</v>
      </c>
      <c r="F33" s="54"/>
      <c r="G33" s="50" t="s">
        <v>11</v>
      </c>
      <c r="H33" s="98">
        <v>39</v>
      </c>
      <c r="I33" s="54"/>
      <c r="J33" s="54"/>
    </row>
    <row r="34" spans="1:10" x14ac:dyDescent="0.35">
      <c r="A34" s="49">
        <v>44750</v>
      </c>
      <c r="B34" s="55"/>
      <c r="C34" s="98"/>
      <c r="D34" s="54"/>
      <c r="E34" s="54"/>
      <c r="F34" s="54"/>
      <c r="G34" s="50" t="s">
        <v>11</v>
      </c>
      <c r="H34" s="98"/>
      <c r="I34" s="54"/>
      <c r="J34" s="54"/>
    </row>
    <row r="35" spans="1:10" x14ac:dyDescent="0.35">
      <c r="A35" s="49">
        <v>44751</v>
      </c>
      <c r="B35" s="55"/>
      <c r="C35" s="98"/>
      <c r="D35" s="54"/>
      <c r="E35" s="54"/>
      <c r="F35" s="54"/>
      <c r="G35" s="50" t="s">
        <v>11</v>
      </c>
      <c r="H35" s="98"/>
      <c r="I35" s="54"/>
      <c r="J35" s="54"/>
    </row>
    <row r="36" spans="1:10" x14ac:dyDescent="0.35">
      <c r="A36" s="49">
        <v>44752</v>
      </c>
      <c r="B36" s="50" t="s">
        <v>12</v>
      </c>
      <c r="C36" s="98">
        <v>175</v>
      </c>
      <c r="D36" s="54"/>
      <c r="E36" s="54"/>
      <c r="F36" s="54"/>
      <c r="G36" s="50" t="s">
        <v>11</v>
      </c>
      <c r="H36" s="98">
        <v>30</v>
      </c>
      <c r="I36" s="54">
        <v>10</v>
      </c>
      <c r="J36" s="54">
        <v>10</v>
      </c>
    </row>
    <row r="37" spans="1:10" x14ac:dyDescent="0.35">
      <c r="A37" s="49">
        <v>44753</v>
      </c>
      <c r="B37" s="50" t="s">
        <v>12</v>
      </c>
      <c r="C37" s="98">
        <v>644</v>
      </c>
      <c r="D37" s="54">
        <v>200</v>
      </c>
      <c r="E37" s="54">
        <v>181</v>
      </c>
      <c r="F37" s="54"/>
      <c r="G37" s="50" t="s">
        <v>11</v>
      </c>
      <c r="H37" s="98">
        <v>90</v>
      </c>
      <c r="I37" s="54"/>
      <c r="J37" s="54"/>
    </row>
    <row r="38" spans="1:10" x14ac:dyDescent="0.35">
      <c r="A38" s="49">
        <v>44754</v>
      </c>
      <c r="B38" s="50" t="s">
        <v>12</v>
      </c>
      <c r="C38" s="98"/>
      <c r="D38" s="54"/>
      <c r="E38" s="54"/>
      <c r="F38" s="54"/>
      <c r="G38" s="50" t="s">
        <v>11</v>
      </c>
      <c r="H38" s="98"/>
      <c r="I38" s="54"/>
      <c r="J38" s="54"/>
    </row>
    <row r="39" spans="1:10" x14ac:dyDescent="0.35">
      <c r="A39" s="49">
        <v>44755</v>
      </c>
      <c r="B39" s="50" t="s">
        <v>12</v>
      </c>
      <c r="C39" s="98"/>
      <c r="D39" s="54"/>
      <c r="E39" s="54"/>
      <c r="F39" s="54"/>
      <c r="G39" s="50" t="s">
        <v>11</v>
      </c>
      <c r="H39" s="98"/>
      <c r="I39" s="54"/>
      <c r="J39" s="54"/>
    </row>
    <row r="40" spans="1:10" x14ac:dyDescent="0.35">
      <c r="A40" s="49">
        <v>44756</v>
      </c>
      <c r="B40" s="50" t="s">
        <v>12</v>
      </c>
      <c r="C40" s="98">
        <v>391</v>
      </c>
      <c r="D40" s="54">
        <v>120</v>
      </c>
      <c r="E40" s="54">
        <v>120</v>
      </c>
      <c r="F40" s="54"/>
      <c r="G40" s="50" t="s">
        <v>11</v>
      </c>
      <c r="H40" s="98">
        <v>186</v>
      </c>
      <c r="I40" s="54"/>
      <c r="J40" s="54"/>
    </row>
    <row r="41" spans="1:10" x14ac:dyDescent="0.35">
      <c r="A41" s="49">
        <v>44757</v>
      </c>
      <c r="B41" s="50" t="s">
        <v>12</v>
      </c>
      <c r="C41" s="98">
        <v>4641</v>
      </c>
      <c r="D41" s="54"/>
      <c r="E41" s="54"/>
      <c r="F41" s="54"/>
      <c r="G41" s="50" t="s">
        <v>11</v>
      </c>
      <c r="H41" s="98">
        <v>302</v>
      </c>
      <c r="I41" s="54"/>
      <c r="J41" s="54"/>
    </row>
    <row r="42" spans="1:10" x14ac:dyDescent="0.35">
      <c r="A42" s="49">
        <v>44758</v>
      </c>
      <c r="B42" s="50" t="s">
        <v>12</v>
      </c>
      <c r="C42" s="98"/>
      <c r="D42" s="54"/>
      <c r="E42" s="54"/>
      <c r="F42" s="54"/>
      <c r="G42" s="50" t="s">
        <v>11</v>
      </c>
      <c r="H42" s="98"/>
      <c r="I42" s="54"/>
      <c r="J42" s="54"/>
    </row>
    <row r="43" spans="1:10" x14ac:dyDescent="0.35">
      <c r="A43" s="49">
        <v>44759</v>
      </c>
      <c r="B43" s="50" t="s">
        <v>12</v>
      </c>
      <c r="C43" s="98"/>
      <c r="D43" s="54"/>
      <c r="E43" s="54"/>
      <c r="F43" s="54"/>
      <c r="G43" s="50" t="s">
        <v>11</v>
      </c>
      <c r="H43" s="98"/>
      <c r="I43" s="54"/>
      <c r="J43" s="54"/>
    </row>
    <row r="44" spans="1:10" x14ac:dyDescent="0.35">
      <c r="A44" s="49">
        <v>44760</v>
      </c>
      <c r="B44" s="50" t="s">
        <v>12</v>
      </c>
      <c r="C44" s="98">
        <v>59</v>
      </c>
      <c r="D44" s="54"/>
      <c r="E44" s="54"/>
      <c r="F44" s="54"/>
      <c r="G44" s="50" t="s">
        <v>11</v>
      </c>
      <c r="H44" s="98">
        <v>141</v>
      </c>
      <c r="I44" s="54"/>
      <c r="J44" s="54"/>
    </row>
    <row r="45" spans="1:10" x14ac:dyDescent="0.35">
      <c r="A45" s="49">
        <v>44761</v>
      </c>
      <c r="B45" s="50" t="s">
        <v>12</v>
      </c>
      <c r="C45" s="98">
        <v>67</v>
      </c>
      <c r="D45" s="54"/>
      <c r="E45" s="54"/>
      <c r="F45" s="54"/>
      <c r="G45" s="50" t="s">
        <v>11</v>
      </c>
      <c r="H45" s="98">
        <v>348</v>
      </c>
      <c r="I45" s="54">
        <v>80</v>
      </c>
      <c r="J45" s="54">
        <v>79</v>
      </c>
    </row>
    <row r="46" spans="1:10" x14ac:dyDescent="0.35">
      <c r="A46" s="49">
        <v>44762</v>
      </c>
      <c r="B46" s="50" t="s">
        <v>12</v>
      </c>
      <c r="C46" s="98"/>
      <c r="D46" s="54"/>
      <c r="E46" s="54"/>
      <c r="F46" s="54"/>
      <c r="G46" s="50" t="s">
        <v>11</v>
      </c>
      <c r="H46" s="98"/>
      <c r="I46" s="54"/>
      <c r="J46" s="54"/>
    </row>
    <row r="47" spans="1:10" x14ac:dyDescent="0.35">
      <c r="A47" s="49">
        <v>44763</v>
      </c>
      <c r="B47" s="50" t="s">
        <v>12</v>
      </c>
      <c r="C47" s="98"/>
      <c r="D47" s="54"/>
      <c r="E47" s="54"/>
      <c r="F47" s="54"/>
      <c r="G47" s="50" t="s">
        <v>11</v>
      </c>
      <c r="H47" s="98"/>
      <c r="I47" s="54"/>
      <c r="J47" s="54"/>
    </row>
    <row r="48" spans="1:10" x14ac:dyDescent="0.35">
      <c r="A48" s="49">
        <v>44764</v>
      </c>
      <c r="B48" s="50" t="s">
        <v>12</v>
      </c>
      <c r="C48" s="98">
        <v>5831</v>
      </c>
      <c r="D48" s="54"/>
      <c r="E48" s="54"/>
      <c r="F48" s="54"/>
      <c r="G48" s="50" t="s">
        <v>11</v>
      </c>
      <c r="H48" s="98">
        <v>640</v>
      </c>
      <c r="I48" s="54">
        <v>154</v>
      </c>
      <c r="J48" s="54">
        <v>152</v>
      </c>
    </row>
    <row r="49" spans="1:10" x14ac:dyDescent="0.35">
      <c r="A49" s="49">
        <v>44765</v>
      </c>
      <c r="B49" s="50" t="s">
        <v>12</v>
      </c>
      <c r="C49" s="98"/>
      <c r="D49" s="54"/>
      <c r="E49" s="54"/>
      <c r="F49" s="54"/>
      <c r="G49" s="50" t="s">
        <v>11</v>
      </c>
      <c r="H49" s="98">
        <v>49</v>
      </c>
      <c r="I49" s="54"/>
      <c r="J49" s="54"/>
    </row>
    <row r="50" spans="1:10" x14ac:dyDescent="0.35">
      <c r="A50" s="49">
        <v>44766</v>
      </c>
      <c r="B50" s="50" t="s">
        <v>12</v>
      </c>
      <c r="C50" s="98"/>
      <c r="D50" s="54"/>
      <c r="E50" s="54"/>
      <c r="F50" s="54"/>
      <c r="G50" s="50"/>
      <c r="H50" s="98"/>
      <c r="I50" s="54"/>
      <c r="J50" s="54"/>
    </row>
    <row r="51" spans="1:10" x14ac:dyDescent="0.35">
      <c r="A51" s="49">
        <v>44767</v>
      </c>
      <c r="B51" s="50" t="s">
        <v>12</v>
      </c>
      <c r="C51" s="98"/>
      <c r="D51" s="54"/>
      <c r="E51" s="54"/>
      <c r="F51" s="54"/>
      <c r="G51" s="50"/>
      <c r="H51" s="98"/>
      <c r="I51" s="54"/>
      <c r="J51" s="54"/>
    </row>
    <row r="52" spans="1:10" x14ac:dyDescent="0.35">
      <c r="A52" s="49">
        <v>44768</v>
      </c>
      <c r="B52" s="50" t="s">
        <v>12</v>
      </c>
      <c r="C52" s="98">
        <v>264</v>
      </c>
      <c r="D52" s="54"/>
      <c r="E52" s="54"/>
      <c r="F52" s="54"/>
      <c r="G52" s="50" t="s">
        <v>12</v>
      </c>
      <c r="H52" s="98">
        <v>1649</v>
      </c>
      <c r="I52" s="54">
        <v>293</v>
      </c>
      <c r="J52" s="54">
        <v>224</v>
      </c>
    </row>
    <row r="53" spans="1:10" x14ac:dyDescent="0.35">
      <c r="A53" s="49">
        <v>44769</v>
      </c>
      <c r="B53" s="50" t="s">
        <v>12</v>
      </c>
      <c r="C53" s="98">
        <v>1377</v>
      </c>
      <c r="D53" s="54"/>
      <c r="E53" s="54"/>
      <c r="F53" s="54"/>
      <c r="G53" s="50" t="s">
        <v>12</v>
      </c>
      <c r="H53" s="98">
        <v>213</v>
      </c>
      <c r="I53" s="54"/>
      <c r="J53" s="54"/>
    </row>
    <row r="54" spans="1:10" x14ac:dyDescent="0.35">
      <c r="A54" s="49">
        <v>44770</v>
      </c>
      <c r="B54" s="50" t="s">
        <v>12</v>
      </c>
      <c r="C54" s="98"/>
      <c r="D54" s="54"/>
      <c r="E54" s="54"/>
      <c r="F54" s="54"/>
      <c r="G54" s="50" t="s">
        <v>12</v>
      </c>
      <c r="H54" s="98"/>
      <c r="I54" s="54"/>
      <c r="J54" s="54"/>
    </row>
    <row r="55" spans="1:10" x14ac:dyDescent="0.35">
      <c r="A55" s="49">
        <v>44771</v>
      </c>
      <c r="B55" s="50" t="s">
        <v>12</v>
      </c>
      <c r="C55" s="98"/>
      <c r="D55" s="54"/>
      <c r="E55" s="54"/>
      <c r="F55" s="54"/>
      <c r="G55" s="50" t="s">
        <v>12</v>
      </c>
      <c r="H55" s="98">
        <v>105</v>
      </c>
      <c r="I55" s="54"/>
      <c r="J55" s="54"/>
    </row>
    <row r="56" spans="1:10" x14ac:dyDescent="0.35">
      <c r="A56" s="49">
        <v>44772</v>
      </c>
      <c r="B56" s="50" t="s">
        <v>12</v>
      </c>
      <c r="C56" s="98">
        <v>527</v>
      </c>
      <c r="D56" s="54">
        <v>80</v>
      </c>
      <c r="E56" s="54">
        <v>79</v>
      </c>
      <c r="F56" s="54"/>
      <c r="G56" s="50" t="s">
        <v>12</v>
      </c>
      <c r="H56" s="98">
        <v>1599</v>
      </c>
      <c r="I56" s="54">
        <v>160</v>
      </c>
      <c r="J56" s="54">
        <v>156</v>
      </c>
    </row>
    <row r="57" spans="1:10" x14ac:dyDescent="0.35">
      <c r="A57" s="49">
        <v>44773</v>
      </c>
      <c r="B57" s="50" t="s">
        <v>12</v>
      </c>
      <c r="C57" s="98">
        <v>125</v>
      </c>
      <c r="D57" s="54"/>
      <c r="E57" s="54"/>
      <c r="F57" s="54"/>
      <c r="G57" s="50" t="s">
        <v>12</v>
      </c>
      <c r="H57" s="98">
        <v>197</v>
      </c>
      <c r="I57" s="54"/>
      <c r="J57" s="54"/>
    </row>
    <row r="58" spans="1:10" x14ac:dyDescent="0.35">
      <c r="A58" s="49">
        <v>44774</v>
      </c>
      <c r="B58" s="55"/>
      <c r="C58" s="98"/>
      <c r="D58" s="54"/>
      <c r="E58" s="54"/>
      <c r="F58" s="54"/>
      <c r="G58" s="50"/>
      <c r="H58" s="98"/>
      <c r="I58" s="54"/>
      <c r="J58" s="54"/>
    </row>
    <row r="59" spans="1:10" x14ac:dyDescent="0.35">
      <c r="A59" s="49">
        <v>44775</v>
      </c>
      <c r="B59" s="55"/>
      <c r="C59" s="98"/>
      <c r="D59" s="54"/>
      <c r="E59" s="54"/>
      <c r="F59" s="54"/>
      <c r="G59" s="50"/>
      <c r="H59" s="98"/>
      <c r="I59" s="54"/>
      <c r="J59" s="54"/>
    </row>
    <row r="60" spans="1:10" x14ac:dyDescent="0.35">
      <c r="A60" s="49">
        <v>44776</v>
      </c>
      <c r="B60" s="55"/>
      <c r="C60" s="98"/>
      <c r="D60" s="54"/>
      <c r="E60" s="54"/>
      <c r="F60" s="54"/>
      <c r="G60" s="50"/>
      <c r="H60" s="98"/>
      <c r="I60" s="54"/>
      <c r="J60" s="54"/>
    </row>
    <row r="61" spans="1:10" x14ac:dyDescent="0.35">
      <c r="A61" s="49">
        <v>44777</v>
      </c>
      <c r="B61" s="55"/>
      <c r="C61" s="98"/>
      <c r="D61" s="54"/>
      <c r="E61" s="54"/>
      <c r="F61" s="54"/>
      <c r="G61" s="50"/>
      <c r="H61" s="98"/>
      <c r="I61" s="54"/>
      <c r="J61" s="54"/>
    </row>
    <row r="62" spans="1:10" x14ac:dyDescent="0.35">
      <c r="A62" s="49">
        <v>44778</v>
      </c>
      <c r="B62" s="55"/>
      <c r="C62" s="98"/>
      <c r="D62" s="54"/>
      <c r="E62" s="54"/>
      <c r="F62" s="54"/>
      <c r="G62" s="50"/>
      <c r="H62" s="98"/>
      <c r="I62" s="54"/>
      <c r="J62" s="54"/>
    </row>
    <row r="63" spans="1:10" x14ac:dyDescent="0.35">
      <c r="A63" s="49">
        <v>44779</v>
      </c>
      <c r="B63" s="55"/>
      <c r="C63" s="98"/>
      <c r="D63" s="54"/>
      <c r="E63" s="54"/>
      <c r="F63" s="54"/>
      <c r="G63" s="50"/>
      <c r="H63" s="98"/>
      <c r="I63" s="54"/>
      <c r="J63" s="54"/>
    </row>
    <row r="64" spans="1:10" x14ac:dyDescent="0.35">
      <c r="A64" s="49">
        <v>44780</v>
      </c>
      <c r="B64" s="55"/>
      <c r="C64" s="98"/>
      <c r="D64" s="54"/>
      <c r="E64" s="54"/>
      <c r="F64" s="54"/>
      <c r="G64" s="50"/>
      <c r="H64" s="98"/>
      <c r="I64" s="54"/>
      <c r="J64" s="54"/>
    </row>
    <row r="65" spans="1:10" x14ac:dyDescent="0.35">
      <c r="A65" s="49">
        <v>44781</v>
      </c>
      <c r="B65" s="55"/>
      <c r="C65" s="98"/>
      <c r="D65" s="54"/>
      <c r="E65" s="54"/>
      <c r="F65" s="54"/>
      <c r="G65" s="50"/>
      <c r="H65" s="98"/>
      <c r="I65" s="54"/>
      <c r="J65" s="54"/>
    </row>
    <row r="66" spans="1:10" x14ac:dyDescent="0.35">
      <c r="A66" s="49">
        <v>44782</v>
      </c>
      <c r="B66" s="55"/>
      <c r="C66" s="98"/>
      <c r="D66" s="54"/>
      <c r="E66" s="54"/>
      <c r="F66" s="54"/>
      <c r="G66" s="50"/>
      <c r="H66" s="98"/>
      <c r="I66" s="54"/>
      <c r="J66" s="54"/>
    </row>
    <row r="67" spans="1:10" x14ac:dyDescent="0.35">
      <c r="A67" s="49">
        <v>44783</v>
      </c>
      <c r="B67" s="55"/>
      <c r="C67" s="98"/>
      <c r="D67" s="54"/>
      <c r="E67" s="54"/>
      <c r="F67" s="54"/>
      <c r="G67" s="50"/>
      <c r="H67" s="98"/>
      <c r="I67" s="54"/>
      <c r="J67" s="54"/>
    </row>
    <row r="68" spans="1:10" x14ac:dyDescent="0.35">
      <c r="A68" s="49">
        <v>44784</v>
      </c>
      <c r="B68" s="55"/>
      <c r="C68" s="98"/>
      <c r="D68" s="54"/>
      <c r="E68" s="54"/>
      <c r="F68" s="54"/>
      <c r="G68" s="50"/>
      <c r="H68" s="98"/>
      <c r="I68" s="54"/>
      <c r="J68" s="54"/>
    </row>
    <row r="69" spans="1:10" x14ac:dyDescent="0.35">
      <c r="A69" s="49">
        <v>44785</v>
      </c>
      <c r="B69" s="55"/>
      <c r="C69" s="98"/>
      <c r="D69" s="54"/>
      <c r="E69" s="54"/>
      <c r="F69" s="54"/>
      <c r="G69" s="50"/>
      <c r="H69" s="98"/>
      <c r="I69" s="54"/>
      <c r="J69" s="54"/>
    </row>
    <row r="70" spans="1:10" x14ac:dyDescent="0.35">
      <c r="A70" s="49">
        <v>44786</v>
      </c>
      <c r="B70" s="55"/>
      <c r="C70" s="98"/>
      <c r="D70" s="54"/>
      <c r="E70" s="54"/>
      <c r="F70" s="54"/>
      <c r="G70" s="50"/>
      <c r="H70" s="98"/>
      <c r="I70" s="54"/>
      <c r="J70" s="54"/>
    </row>
    <row r="71" spans="1:10" x14ac:dyDescent="0.35">
      <c r="A71" s="49">
        <v>44787</v>
      </c>
      <c r="B71" s="55"/>
      <c r="C71" s="98"/>
      <c r="D71" s="54"/>
      <c r="E71" s="54"/>
      <c r="F71" s="54"/>
      <c r="G71" s="50"/>
      <c r="H71" s="98"/>
      <c r="I71" s="54"/>
      <c r="J71" s="54"/>
    </row>
    <row r="72" spans="1:10" x14ac:dyDescent="0.35">
      <c r="A72" s="49">
        <v>44788</v>
      </c>
      <c r="B72" s="50" t="s">
        <v>13</v>
      </c>
      <c r="C72" s="98">
        <v>4186</v>
      </c>
      <c r="D72" s="54">
        <v>129</v>
      </c>
      <c r="E72" s="54">
        <v>129</v>
      </c>
      <c r="F72" s="54"/>
      <c r="G72" s="50"/>
      <c r="H72" s="98">
        <v>113</v>
      </c>
      <c r="I72" s="54"/>
      <c r="J72" s="54"/>
    </row>
    <row r="73" spans="1:10" x14ac:dyDescent="0.35">
      <c r="A73" s="49">
        <v>44789</v>
      </c>
      <c r="B73" s="50" t="s">
        <v>13</v>
      </c>
      <c r="C73" s="98">
        <v>14621</v>
      </c>
      <c r="D73" s="54">
        <v>119</v>
      </c>
      <c r="E73" s="54">
        <v>80</v>
      </c>
      <c r="F73" s="54"/>
      <c r="G73" s="50"/>
      <c r="H73" s="98">
        <v>527</v>
      </c>
      <c r="I73" s="54">
        <v>16</v>
      </c>
      <c r="J73" s="54"/>
    </row>
    <row r="74" spans="1:10" x14ac:dyDescent="0.35">
      <c r="A74" s="49">
        <v>44790</v>
      </c>
      <c r="B74" s="50" t="s">
        <v>14</v>
      </c>
      <c r="C74" s="98">
        <v>4849</v>
      </c>
      <c r="D74" s="54">
        <v>130</v>
      </c>
      <c r="E74" s="54">
        <v>129</v>
      </c>
      <c r="F74" s="54"/>
      <c r="G74" s="50"/>
      <c r="H74" s="98">
        <v>209</v>
      </c>
      <c r="I74" s="54"/>
      <c r="J74" s="54"/>
    </row>
    <row r="75" spans="1:10" x14ac:dyDescent="0.35">
      <c r="A75" s="49">
        <v>44791</v>
      </c>
      <c r="B75" s="50" t="s">
        <v>14</v>
      </c>
      <c r="C75" s="98">
        <v>2021</v>
      </c>
      <c r="D75" s="54">
        <v>30</v>
      </c>
      <c r="E75" s="54">
        <v>30</v>
      </c>
      <c r="F75" s="54"/>
      <c r="G75" s="50"/>
      <c r="H75" s="98">
        <v>93</v>
      </c>
      <c r="I75" s="54"/>
      <c r="J75" s="54"/>
    </row>
    <row r="76" spans="1:10" x14ac:dyDescent="0.35">
      <c r="A76" s="49">
        <v>44792</v>
      </c>
      <c r="B76" s="50" t="s">
        <v>14</v>
      </c>
      <c r="C76" s="98">
        <v>1660</v>
      </c>
      <c r="D76" s="54"/>
      <c r="E76" s="54"/>
      <c r="F76" s="54"/>
      <c r="G76" s="50"/>
      <c r="H76" s="98"/>
      <c r="I76" s="54"/>
      <c r="J76" s="54"/>
    </row>
    <row r="77" spans="1:10" x14ac:dyDescent="0.35">
      <c r="A77" s="49">
        <v>44793</v>
      </c>
      <c r="B77" s="50" t="s">
        <v>14</v>
      </c>
      <c r="C77" s="98">
        <v>779</v>
      </c>
      <c r="D77" s="54">
        <v>80</v>
      </c>
      <c r="E77" s="54">
        <v>77</v>
      </c>
      <c r="F77" s="54"/>
      <c r="G77" s="50"/>
      <c r="H77" s="98">
        <v>188</v>
      </c>
      <c r="I77" s="54"/>
      <c r="J77" s="54"/>
    </row>
    <row r="78" spans="1:10" x14ac:dyDescent="0.35">
      <c r="A78" s="49">
        <v>44794</v>
      </c>
      <c r="B78" s="50" t="s">
        <v>14</v>
      </c>
      <c r="C78" s="98"/>
      <c r="D78" s="54">
        <v>40</v>
      </c>
      <c r="E78" s="54">
        <v>40</v>
      </c>
      <c r="F78" s="54"/>
      <c r="G78" s="50"/>
      <c r="H78" s="98"/>
      <c r="I78" s="54"/>
      <c r="J78" s="54"/>
    </row>
    <row r="79" spans="1:10" x14ac:dyDescent="0.35">
      <c r="A79" s="49">
        <v>44795</v>
      </c>
      <c r="B79" s="50" t="s">
        <v>14</v>
      </c>
      <c r="C79" s="98">
        <v>276</v>
      </c>
      <c r="D79" s="54"/>
      <c r="E79" s="54"/>
      <c r="F79" s="54"/>
      <c r="G79" s="50"/>
      <c r="H79" s="98">
        <v>59</v>
      </c>
      <c r="I79" s="54"/>
      <c r="J79" s="54"/>
    </row>
    <row r="80" spans="1:10" x14ac:dyDescent="0.35">
      <c r="A80" s="49">
        <v>44796</v>
      </c>
      <c r="B80" s="50" t="s">
        <v>14</v>
      </c>
      <c r="C80" s="98">
        <v>393</v>
      </c>
      <c r="D80" s="54">
        <v>40</v>
      </c>
      <c r="E80" s="54">
        <v>40</v>
      </c>
      <c r="F80" s="54"/>
      <c r="G80" s="50"/>
      <c r="H80" s="98">
        <v>463</v>
      </c>
      <c r="I80" s="54"/>
      <c r="J80" s="54"/>
    </row>
    <row r="81" spans="1:10" x14ac:dyDescent="0.35">
      <c r="A81" s="49">
        <v>44797</v>
      </c>
      <c r="B81" s="50" t="s">
        <v>14</v>
      </c>
      <c r="C81" s="98">
        <v>19</v>
      </c>
      <c r="D81" s="54"/>
      <c r="E81" s="54"/>
      <c r="F81" s="54"/>
      <c r="G81" s="50"/>
      <c r="H81" s="98"/>
      <c r="I81" s="54"/>
      <c r="J81" s="54"/>
    </row>
    <row r="82" spans="1:10" x14ac:dyDescent="0.35">
      <c r="A82" s="49">
        <v>44798</v>
      </c>
      <c r="B82" s="50" t="s">
        <v>14</v>
      </c>
      <c r="C82" s="98">
        <v>3</v>
      </c>
      <c r="D82" s="54">
        <v>34</v>
      </c>
      <c r="E82" s="54">
        <v>34</v>
      </c>
      <c r="F82" s="54"/>
      <c r="G82" s="50"/>
      <c r="H82" s="98"/>
      <c r="I82" s="54"/>
      <c r="J82" s="54"/>
    </row>
    <row r="83" spans="1:10" x14ac:dyDescent="0.35">
      <c r="A83" s="49">
        <v>44799</v>
      </c>
      <c r="B83" s="50" t="s">
        <v>14</v>
      </c>
      <c r="C83" s="98">
        <v>14</v>
      </c>
      <c r="D83" s="54"/>
      <c r="E83" s="54"/>
      <c r="F83" s="54"/>
      <c r="G83" s="50"/>
      <c r="H83" s="98"/>
      <c r="I83" s="54"/>
      <c r="J83" s="54"/>
    </row>
    <row r="84" spans="1:10" x14ac:dyDescent="0.35">
      <c r="A84" s="49">
        <v>44800</v>
      </c>
      <c r="B84" s="50" t="s">
        <v>14</v>
      </c>
      <c r="C84" s="98">
        <v>3</v>
      </c>
      <c r="D84" s="54">
        <v>5</v>
      </c>
      <c r="E84" s="54">
        <v>4</v>
      </c>
      <c r="F84" s="54"/>
      <c r="G84" s="50"/>
      <c r="H84" s="98"/>
      <c r="I84" s="54"/>
      <c r="J84" s="54"/>
    </row>
    <row r="85" spans="1:10" x14ac:dyDescent="0.35">
      <c r="A85" s="49">
        <v>44801</v>
      </c>
      <c r="B85" s="50" t="s">
        <v>14</v>
      </c>
      <c r="C85" s="98"/>
      <c r="D85" s="54"/>
      <c r="E85" s="54"/>
      <c r="F85" s="54"/>
      <c r="G85" s="50"/>
      <c r="H85" s="98"/>
      <c r="I85" s="54"/>
      <c r="J85" s="54"/>
    </row>
    <row r="86" spans="1:10" x14ac:dyDescent="0.35">
      <c r="A86" s="49">
        <v>44802</v>
      </c>
      <c r="B86" s="50" t="s">
        <v>14</v>
      </c>
      <c r="C86" s="98"/>
      <c r="D86" s="54"/>
      <c r="E86" s="54"/>
      <c r="F86" s="54"/>
      <c r="G86" s="50"/>
      <c r="H86" s="98"/>
      <c r="I86" s="54"/>
      <c r="J86" s="54"/>
    </row>
    <row r="87" spans="1:10" x14ac:dyDescent="0.35">
      <c r="A87" s="49">
        <v>44803</v>
      </c>
      <c r="B87" s="50" t="s">
        <v>14</v>
      </c>
      <c r="C87" s="98"/>
      <c r="D87" s="54"/>
      <c r="E87" s="54"/>
      <c r="F87" s="54"/>
      <c r="G87" s="50"/>
      <c r="H87" s="98"/>
      <c r="I87" s="54"/>
      <c r="J87" s="54"/>
    </row>
    <row r="88" spans="1:10" x14ac:dyDescent="0.35">
      <c r="A88" s="101">
        <v>44804</v>
      </c>
      <c r="B88" s="102" t="s">
        <v>14</v>
      </c>
      <c r="C88" s="103"/>
      <c r="D88" s="27"/>
      <c r="E88" s="27"/>
      <c r="F88" s="27"/>
      <c r="G88" s="102"/>
      <c r="H88" s="103"/>
      <c r="I88" s="27"/>
      <c r="J88" s="27"/>
    </row>
  </sheetData>
  <mergeCells count="2">
    <mergeCell ref="B2:E2"/>
    <mergeCell ref="G2:J2"/>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94CC7-AAC0-4A4B-A6F9-271C1DCF7791}">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156</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0.88391752013800395</v>
      </c>
      <c r="C5" s="20">
        <v>0.20394472984831799</v>
      </c>
      <c r="D5" s="20">
        <v>2.1835826692610398</v>
      </c>
      <c r="E5" s="20">
        <v>0.99998920170161398</v>
      </c>
      <c r="F5" s="20">
        <v>0.61365921836594906</v>
      </c>
      <c r="G5" s="14" t="s">
        <v>59</v>
      </c>
      <c r="H5" s="21">
        <v>36.169904924047103</v>
      </c>
      <c r="I5" s="21">
        <v>8.3454183453931901</v>
      </c>
      <c r="J5" s="21">
        <v>89.352202826162099</v>
      </c>
      <c r="K5" s="21">
        <v>40.919558133629998</v>
      </c>
      <c r="L5" s="21">
        <v>25.1109352155346</v>
      </c>
    </row>
    <row r="6" spans="1:12" x14ac:dyDescent="0.3">
      <c r="A6" s="14" t="s">
        <v>60</v>
      </c>
      <c r="B6" s="20">
        <v>0.87011152146849902</v>
      </c>
      <c r="C6" s="20">
        <v>0.18416830567556</v>
      </c>
      <c r="D6" s="20">
        <v>2.13476009692249</v>
      </c>
      <c r="E6" s="20">
        <v>0.96592815050438596</v>
      </c>
      <c r="F6" s="20">
        <v>0.600878154620889</v>
      </c>
      <c r="G6" s="14" t="s">
        <v>59</v>
      </c>
      <c r="H6" s="21">
        <v>35.6049634584909</v>
      </c>
      <c r="I6" s="21">
        <v>7.5361670682439099</v>
      </c>
      <c r="J6" s="21">
        <v>87.354383166068601</v>
      </c>
      <c r="K6" s="21">
        <v>39.525779918639401</v>
      </c>
      <c r="L6" s="21">
        <v>24.587934087086801</v>
      </c>
    </row>
    <row r="7" spans="1:12" x14ac:dyDescent="0.3">
      <c r="A7" s="14" t="s">
        <v>61</v>
      </c>
      <c r="B7" s="20">
        <v>0.53306635833289495</v>
      </c>
      <c r="C7" s="20">
        <v>5.6426833458712897E-2</v>
      </c>
      <c r="D7" s="20">
        <v>1.6511062522981801</v>
      </c>
      <c r="E7" s="20">
        <v>0.65058170778630098</v>
      </c>
      <c r="F7" s="20">
        <v>0.52640618726700195</v>
      </c>
      <c r="G7" s="14" t="s">
        <v>59</v>
      </c>
      <c r="H7" s="21">
        <v>21.813075382981999</v>
      </c>
      <c r="I7" s="21">
        <v>2.3089860251305301</v>
      </c>
      <c r="J7" s="21">
        <v>67.563267844041903</v>
      </c>
      <c r="K7" s="21">
        <v>26.621803482615402</v>
      </c>
      <c r="L7" s="21">
        <v>21.540541182965701</v>
      </c>
    </row>
    <row r="8" spans="1:12" x14ac:dyDescent="0.3">
      <c r="A8" s="14" t="s">
        <v>62</v>
      </c>
      <c r="B8" s="20">
        <v>3.4236992213326198E-4</v>
      </c>
      <c r="C8" s="20">
        <v>3.0122741116206302E-13</v>
      </c>
      <c r="D8" s="20">
        <v>0.193341998696444</v>
      </c>
      <c r="E8" s="20">
        <v>3.5316961731292097E-2</v>
      </c>
      <c r="F8" s="20">
        <v>0.110725242409072</v>
      </c>
      <c r="G8" s="14" t="s">
        <v>59</v>
      </c>
      <c r="H8" s="21">
        <v>1.4009777213693101E-2</v>
      </c>
      <c r="I8" s="21">
        <v>1.23262256647516E-11</v>
      </c>
      <c r="J8" s="21">
        <v>7.9115545866585197</v>
      </c>
      <c r="K8" s="21">
        <v>1.44517007404447</v>
      </c>
      <c r="L8" s="21">
        <v>4.5308769193792502</v>
      </c>
    </row>
    <row r="9" spans="1:12" x14ac:dyDescent="0.3">
      <c r="A9" s="14" t="s">
        <v>63</v>
      </c>
      <c r="B9" s="20">
        <v>1.2978196706138301E-3</v>
      </c>
      <c r="C9" s="20">
        <v>2.8541230643710798E-12</v>
      </c>
      <c r="D9" s="20">
        <v>1.11836964539119</v>
      </c>
      <c r="E9" s="20">
        <v>0.18418548606565799</v>
      </c>
      <c r="F9" s="20">
        <v>0.53605706433981404</v>
      </c>
      <c r="G9" s="14" t="s">
        <v>59</v>
      </c>
      <c r="H9" s="21">
        <v>5.3106780921518E-2</v>
      </c>
      <c r="I9" s="21">
        <v>1.1679071579406399E-10</v>
      </c>
      <c r="J9" s="21">
        <v>45.763685889407803</v>
      </c>
      <c r="K9" s="21">
        <v>7.5368700898067598</v>
      </c>
      <c r="L9" s="21">
        <v>21.935455072785199</v>
      </c>
    </row>
    <row r="10" spans="1:12" x14ac:dyDescent="0.3">
      <c r="A10" s="14" t="s">
        <v>64</v>
      </c>
      <c r="B10" s="20">
        <v>0.40107634377622797</v>
      </c>
      <c r="C10" s="20">
        <v>2.9861258161928201E-9</v>
      </c>
      <c r="D10" s="20">
        <v>2.1627939952678101</v>
      </c>
      <c r="E10" s="20">
        <v>0.642013135262402</v>
      </c>
      <c r="F10" s="20">
        <v>0.74287308077993297</v>
      </c>
      <c r="G10" s="14" t="s">
        <v>59</v>
      </c>
      <c r="H10" s="21">
        <v>16.412043987323202</v>
      </c>
      <c r="I10" s="21">
        <v>1.2219226839861001E-7</v>
      </c>
      <c r="J10" s="21">
        <v>88.5015302863588</v>
      </c>
      <c r="K10" s="21">
        <v>26.271177494937501</v>
      </c>
      <c r="L10" s="21">
        <v>30.398366465514801</v>
      </c>
    </row>
    <row r="11" spans="1:12" x14ac:dyDescent="0.3">
      <c r="A11" s="14" t="s">
        <v>45</v>
      </c>
      <c r="B11" s="20">
        <v>34.930245139546699</v>
      </c>
      <c r="C11" s="20">
        <v>26.5934456545355</v>
      </c>
      <c r="D11" s="20">
        <v>44.270712667890898</v>
      </c>
      <c r="E11" s="20">
        <v>35.224017400270498</v>
      </c>
      <c r="F11" s="20">
        <v>5.4291441166618002</v>
      </c>
      <c r="G11" s="14" t="s">
        <v>59</v>
      </c>
      <c r="H11" s="21">
        <v>1429.34563111025</v>
      </c>
      <c r="I11" s="21">
        <v>1088.2037961835899</v>
      </c>
      <c r="J11" s="21">
        <v>1811.55756237009</v>
      </c>
      <c r="K11" s="21">
        <v>1441.3667920190601</v>
      </c>
      <c r="L11" s="21">
        <v>222.1605772538</v>
      </c>
    </row>
    <row r="12" spans="1:12" x14ac:dyDescent="0.3">
      <c r="A12" s="14" t="s">
        <v>65</v>
      </c>
      <c r="B12" s="20">
        <v>45.661850191951103</v>
      </c>
      <c r="C12" s="20">
        <v>36.257795983121802</v>
      </c>
      <c r="D12" s="20">
        <v>54.890074211342899</v>
      </c>
      <c r="E12" s="20">
        <v>45.622087707670701</v>
      </c>
      <c r="F12" s="20">
        <v>5.6388042887663197</v>
      </c>
      <c r="G12" s="14" t="s">
        <v>59</v>
      </c>
      <c r="H12" s="21">
        <v>1868.48290985463</v>
      </c>
      <c r="I12" s="21">
        <v>1483.66901162934</v>
      </c>
      <c r="J12" s="21">
        <v>2246.1018367281499</v>
      </c>
      <c r="K12" s="21">
        <v>1866.8558289978801</v>
      </c>
      <c r="L12" s="21">
        <v>230.73987149631799</v>
      </c>
    </row>
    <row r="13" spans="1:12" x14ac:dyDescent="0.3">
      <c r="A13" s="14" t="s">
        <v>66</v>
      </c>
      <c r="B13" s="20">
        <v>15.5850856948925</v>
      </c>
      <c r="C13" s="20">
        <v>11.779264667667</v>
      </c>
      <c r="D13" s="20">
        <v>19.7990844399624</v>
      </c>
      <c r="E13" s="20">
        <v>15.675880249006999</v>
      </c>
      <c r="F13" s="20">
        <v>2.4414772334469599</v>
      </c>
      <c r="G13" s="14" t="s">
        <v>59</v>
      </c>
      <c r="H13" s="21">
        <v>637.74170663500399</v>
      </c>
      <c r="I13" s="21">
        <v>482.00751020093401</v>
      </c>
      <c r="J13" s="21">
        <v>810.17853528326202</v>
      </c>
      <c r="K13" s="21">
        <v>641.45701978936802</v>
      </c>
      <c r="L13" s="21">
        <v>99.905248392649696</v>
      </c>
    </row>
    <row r="14" spans="1:12" x14ac:dyDescent="0.3">
      <c r="A14" s="26"/>
      <c r="B14" s="58"/>
      <c r="C14" s="58"/>
      <c r="D14" s="58"/>
      <c r="E14" s="58"/>
      <c r="F14" s="58"/>
      <c r="G14" s="26"/>
      <c r="H14" s="30"/>
      <c r="I14" s="30"/>
      <c r="J14" s="40" t="s">
        <v>47</v>
      </c>
      <c r="K14" s="30">
        <f>SUM(K5:K13)</f>
        <v>4091.9999999999818</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6FC05-A8B5-41DD-B5C1-9453845D61BE}">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157</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1.0638422427668599</v>
      </c>
      <c r="C5" s="20">
        <v>0.30240667167857499</v>
      </c>
      <c r="D5" s="20">
        <v>2.4325669645881201</v>
      </c>
      <c r="E5" s="20">
        <v>1.17883858431883</v>
      </c>
      <c r="F5" s="20">
        <v>0.65486590915881004</v>
      </c>
      <c r="G5" s="14" t="s">
        <v>59</v>
      </c>
      <c r="H5" s="21">
        <v>51.415495592922497</v>
      </c>
      <c r="I5" s="21">
        <v>14.6153144422255</v>
      </c>
      <c r="J5" s="21">
        <v>117.565961398544</v>
      </c>
      <c r="K5" s="21">
        <v>56.973268780129303</v>
      </c>
      <c r="L5" s="21">
        <v>31.6496693896453</v>
      </c>
    </row>
    <row r="6" spans="1:12" x14ac:dyDescent="0.3">
      <c r="A6" s="14" t="s">
        <v>60</v>
      </c>
      <c r="B6" s="20">
        <v>2.3141660297937199E-3</v>
      </c>
      <c r="C6" s="20">
        <v>3.3263783732321701E-12</v>
      </c>
      <c r="D6" s="20">
        <v>0.47848085026265502</v>
      </c>
      <c r="E6" s="20">
        <v>8.3404046640601498E-2</v>
      </c>
      <c r="F6" s="20">
        <v>0.204293453344121</v>
      </c>
      <c r="G6" s="14" t="s">
        <v>59</v>
      </c>
      <c r="H6" s="21">
        <v>0.11184364421993</v>
      </c>
      <c r="I6" s="21">
        <v>1.6076386677831101E-10</v>
      </c>
      <c r="J6" s="21">
        <v>23.1249794931941</v>
      </c>
      <c r="K6" s="21">
        <v>4.0309175741402701</v>
      </c>
      <c r="L6" s="21">
        <v>9.8735026001213697</v>
      </c>
    </row>
    <row r="7" spans="1:12" x14ac:dyDescent="0.3">
      <c r="A7" s="14" t="s">
        <v>61</v>
      </c>
      <c r="B7" s="20">
        <v>0.81452402698147697</v>
      </c>
      <c r="C7" s="20">
        <v>0.19093010185119499</v>
      </c>
      <c r="D7" s="20">
        <v>1.9355742097853701</v>
      </c>
      <c r="E7" s="20">
        <v>0.92136670430113399</v>
      </c>
      <c r="F7" s="20">
        <v>0.55370767949576105</v>
      </c>
      <c r="G7" s="14" t="s">
        <v>59</v>
      </c>
      <c r="H7" s="21">
        <v>39.365946224014699</v>
      </c>
      <c r="I7" s="21">
        <v>9.22765182246828</v>
      </c>
      <c r="J7" s="21">
        <v>93.546301558927198</v>
      </c>
      <c r="K7" s="21">
        <v>44.529652818873799</v>
      </c>
      <c r="L7" s="21">
        <v>26.760692150030099</v>
      </c>
    </row>
    <row r="8" spans="1:12" x14ac:dyDescent="0.3">
      <c r="A8" s="14" t="s">
        <v>62</v>
      </c>
      <c r="B8" s="20">
        <v>2.7991939131164802E-4</v>
      </c>
      <c r="C8" s="20">
        <v>1.19081339984608E-12</v>
      </c>
      <c r="D8" s="20">
        <v>0.20511769384477299</v>
      </c>
      <c r="E8" s="20">
        <v>3.3027551182647497E-2</v>
      </c>
      <c r="F8" s="20">
        <v>9.6776371090810401E-2</v>
      </c>
      <c r="G8" s="14" t="s">
        <v>59</v>
      </c>
      <c r="H8" s="21">
        <v>1.3528504182091901E-2</v>
      </c>
      <c r="I8" s="21">
        <v>5.7552011614561102E-11</v>
      </c>
      <c r="J8" s="21">
        <v>9.9133381435178798</v>
      </c>
      <c r="K8" s="21">
        <v>1.5962215486573501</v>
      </c>
      <c r="L8" s="21">
        <v>4.6772020148188602</v>
      </c>
    </row>
    <row r="9" spans="1:12" x14ac:dyDescent="0.3">
      <c r="A9" s="14" t="s">
        <v>63</v>
      </c>
      <c r="B9" s="20">
        <v>9.6326170768158204E-4</v>
      </c>
      <c r="C9" s="20">
        <v>2.2318452828142998E-12</v>
      </c>
      <c r="D9" s="20">
        <v>0.50971898390146397</v>
      </c>
      <c r="E9" s="20">
        <v>8.7726495397940002E-2</v>
      </c>
      <c r="F9" s="20">
        <v>0.24951742217815301</v>
      </c>
      <c r="G9" s="14" t="s">
        <v>59</v>
      </c>
      <c r="H9" s="21">
        <v>4.65544383322508E-2</v>
      </c>
      <c r="I9" s="21">
        <v>1.07865082518415E-10</v>
      </c>
      <c r="J9" s="21">
        <v>24.634718491957699</v>
      </c>
      <c r="K9" s="21">
        <v>4.2398215225824396</v>
      </c>
      <c r="L9" s="21">
        <v>12.0591770138701</v>
      </c>
    </row>
    <row r="10" spans="1:12" x14ac:dyDescent="0.3">
      <c r="A10" s="14" t="s">
        <v>64</v>
      </c>
      <c r="B10" s="20">
        <v>1.1053478316286201E-2</v>
      </c>
      <c r="C10" s="20">
        <v>9.4713092898304997E-12</v>
      </c>
      <c r="D10" s="20">
        <v>0.98002560300249097</v>
      </c>
      <c r="E10" s="20">
        <v>0.19672324152498499</v>
      </c>
      <c r="F10" s="20">
        <v>0.40052498842933798</v>
      </c>
      <c r="G10" s="14" t="s">
        <v>59</v>
      </c>
      <c r="H10" s="21">
        <v>0.53421460702611201</v>
      </c>
      <c r="I10" s="21">
        <v>4.5774837797750801E-10</v>
      </c>
      <c r="J10" s="21">
        <v>47.364637393110399</v>
      </c>
      <c r="K10" s="21">
        <v>9.5076342629025401</v>
      </c>
      <c r="L10" s="21">
        <v>19.357372690789902</v>
      </c>
    </row>
    <row r="11" spans="1:12" x14ac:dyDescent="0.3">
      <c r="A11" s="14" t="s">
        <v>45</v>
      </c>
      <c r="B11" s="20">
        <v>30.9499550486107</v>
      </c>
      <c r="C11" s="20">
        <v>18.296838223765999</v>
      </c>
      <c r="D11" s="20">
        <v>44.7252875137807</v>
      </c>
      <c r="E11" s="20">
        <v>31.023896194453101</v>
      </c>
      <c r="F11" s="20">
        <v>8.0745703625435805</v>
      </c>
      <c r="G11" s="14" t="s">
        <v>59</v>
      </c>
      <c r="H11" s="21">
        <v>1495.81132749935</v>
      </c>
      <c r="I11" s="21">
        <v>884.28619135461395</v>
      </c>
      <c r="J11" s="21">
        <v>2161.57314554102</v>
      </c>
      <c r="K11" s="21">
        <v>1499.3849030779199</v>
      </c>
      <c r="L11" s="21">
        <v>390.24398562173099</v>
      </c>
    </row>
    <row r="12" spans="1:12" x14ac:dyDescent="0.3">
      <c r="A12" s="14" t="s">
        <v>65</v>
      </c>
      <c r="B12" s="20">
        <v>49.522993072294199</v>
      </c>
      <c r="C12" s="20">
        <v>35.676114281937799</v>
      </c>
      <c r="D12" s="20">
        <v>62.387664354694699</v>
      </c>
      <c r="E12" s="20">
        <v>49.536795761756899</v>
      </c>
      <c r="F12" s="20">
        <v>8.2771573712784594</v>
      </c>
      <c r="G12" s="14" t="s">
        <v>59</v>
      </c>
      <c r="H12" s="21">
        <v>2393.4462551839802</v>
      </c>
      <c r="I12" s="21">
        <v>1724.22660324605</v>
      </c>
      <c r="J12" s="21">
        <v>3015.1958182623898</v>
      </c>
      <c r="K12" s="21">
        <v>2394.1133391657099</v>
      </c>
      <c r="L12" s="21">
        <v>400.03501575388799</v>
      </c>
    </row>
    <row r="13" spans="1:12" x14ac:dyDescent="0.3">
      <c r="A13" s="14" t="s">
        <v>66</v>
      </c>
      <c r="B13" s="20">
        <v>16.7967627662761</v>
      </c>
      <c r="C13" s="20">
        <v>12.771132587891101</v>
      </c>
      <c r="D13" s="20">
        <v>21.402411016626498</v>
      </c>
      <c r="E13" s="20">
        <v>16.938221420423702</v>
      </c>
      <c r="F13" s="20">
        <v>2.6462041230607598</v>
      </c>
      <c r="G13" s="14" t="s">
        <v>59</v>
      </c>
      <c r="H13" s="21">
        <v>811.78754449412804</v>
      </c>
      <c r="I13" s="21">
        <v>617.22883797277905</v>
      </c>
      <c r="J13" s="21">
        <v>1034.37852443356</v>
      </c>
      <c r="K13" s="21">
        <v>818.62424124908</v>
      </c>
      <c r="L13" s="21">
        <v>127.891045267526</v>
      </c>
    </row>
    <row r="14" spans="1:12" x14ac:dyDescent="0.3">
      <c r="A14" s="26"/>
      <c r="B14" s="58"/>
      <c r="C14" s="58"/>
      <c r="D14" s="58"/>
      <c r="E14" s="58"/>
      <c r="F14" s="58"/>
      <c r="G14" s="26"/>
      <c r="H14" s="30"/>
      <c r="I14" s="30"/>
      <c r="J14" s="40" t="s">
        <v>47</v>
      </c>
      <c r="K14" s="30">
        <f>SUM(K5:K13)</f>
        <v>4832.9999999999955</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44C01-F4EA-4F14-AF05-89CA862AC0F3}">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158</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0.90723779502844604</v>
      </c>
      <c r="C5" s="20">
        <v>0.25457952420539598</v>
      </c>
      <c r="D5" s="20">
        <v>2.0740347287479999</v>
      </c>
      <c r="E5" s="20">
        <v>0.99139677064828002</v>
      </c>
      <c r="F5" s="20">
        <v>0.57542339741979998</v>
      </c>
      <c r="G5" s="14" t="s">
        <v>59</v>
      </c>
      <c r="H5" s="21">
        <v>47.076569184026098</v>
      </c>
      <c r="I5" s="21">
        <v>13.210131511018</v>
      </c>
      <c r="J5" s="21">
        <v>107.621662074733</v>
      </c>
      <c r="K5" s="21">
        <v>51.443578428939198</v>
      </c>
      <c r="L5" s="21">
        <v>29.858720092113401</v>
      </c>
    </row>
    <row r="6" spans="1:12" x14ac:dyDescent="0.3">
      <c r="A6" s="14" t="s">
        <v>60</v>
      </c>
      <c r="B6" s="20">
        <v>4.0532537679137501E-4</v>
      </c>
      <c r="C6" s="20">
        <v>3.6874718718777699E-13</v>
      </c>
      <c r="D6" s="20">
        <v>0.222824703628416</v>
      </c>
      <c r="E6" s="20">
        <v>3.7996424889412003E-2</v>
      </c>
      <c r="F6" s="20">
        <v>0.11015905415751701</v>
      </c>
      <c r="G6" s="14" t="s">
        <v>59</v>
      </c>
      <c r="H6" s="21">
        <v>2.1032333801704401E-2</v>
      </c>
      <c r="I6" s="21">
        <v>1.9134291543173799E-11</v>
      </c>
      <c r="J6" s="21">
        <v>11.562373871278499</v>
      </c>
      <c r="K6" s="21">
        <v>1.9716344875115801</v>
      </c>
      <c r="L6" s="21">
        <v>5.7161533202335599</v>
      </c>
    </row>
    <row r="7" spans="1:12" x14ac:dyDescent="0.3">
      <c r="A7" s="14" t="s">
        <v>61</v>
      </c>
      <c r="B7" s="20">
        <v>6.09872475354801E-4</v>
      </c>
      <c r="C7" s="20">
        <v>4.5954373980370802E-13</v>
      </c>
      <c r="D7" s="20">
        <v>0.25212092869362401</v>
      </c>
      <c r="E7" s="20">
        <v>4.4686840661520399E-2</v>
      </c>
      <c r="F7" s="20">
        <v>0.13465580634242799</v>
      </c>
      <c r="G7" s="14" t="s">
        <v>59</v>
      </c>
      <c r="H7" s="21">
        <v>3.1646282746160603E-2</v>
      </c>
      <c r="I7" s="21">
        <v>2.38457246584144E-11</v>
      </c>
      <c r="J7" s="21">
        <v>13.082554989912101</v>
      </c>
      <c r="K7" s="21">
        <v>2.3188001619262901</v>
      </c>
      <c r="L7" s="21">
        <v>6.9872897911085898</v>
      </c>
    </row>
    <row r="8" spans="1:12" x14ac:dyDescent="0.3">
      <c r="A8" s="14" t="s">
        <v>62</v>
      </c>
      <c r="B8" s="20">
        <v>3.6815103910380298E-4</v>
      </c>
      <c r="C8" s="20">
        <v>6.6095941336153598E-13</v>
      </c>
      <c r="D8" s="20">
        <v>0.195727242180081</v>
      </c>
      <c r="E8" s="20">
        <v>3.63232644082064E-2</v>
      </c>
      <c r="F8" s="20">
        <v>0.10995227116452599</v>
      </c>
      <c r="G8" s="14" t="s">
        <v>59</v>
      </c>
      <c r="H8" s="21">
        <v>1.9103357419096301E-2</v>
      </c>
      <c r="I8" s="21">
        <v>3.4297183959330098E-11</v>
      </c>
      <c r="J8" s="21">
        <v>10.156286596724399</v>
      </c>
      <c r="K8" s="21">
        <v>1.88481419014183</v>
      </c>
      <c r="L8" s="21">
        <v>5.7054233507273002</v>
      </c>
    </row>
    <row r="9" spans="1:12" x14ac:dyDescent="0.3">
      <c r="A9" s="14" t="s">
        <v>63</v>
      </c>
      <c r="B9" s="20">
        <v>1.9685481834703701E-3</v>
      </c>
      <c r="C9" s="20">
        <v>8.0624955464458395E-12</v>
      </c>
      <c r="D9" s="20">
        <v>1.1790883198005799</v>
      </c>
      <c r="E9" s="20">
        <v>0.19399568207992501</v>
      </c>
      <c r="F9" s="20">
        <v>0.529556715705646</v>
      </c>
      <c r="G9" s="14" t="s">
        <v>59</v>
      </c>
      <c r="H9" s="21">
        <v>0.102147965240277</v>
      </c>
      <c r="I9" s="21">
        <v>4.1836289390507401E-10</v>
      </c>
      <c r="J9" s="21">
        <v>61.182892914452303</v>
      </c>
      <c r="K9" s="21">
        <v>10.066435943127299</v>
      </c>
      <c r="L9" s="21">
        <v>27.478697977966</v>
      </c>
    </row>
    <row r="10" spans="1:12" x14ac:dyDescent="0.3">
      <c r="A10" s="14" t="s">
        <v>64</v>
      </c>
      <c r="B10" s="20">
        <v>3.5293155211535898E-3</v>
      </c>
      <c r="C10" s="20">
        <v>2.1132819365380499E-12</v>
      </c>
      <c r="D10" s="20">
        <v>1.4862186993023501</v>
      </c>
      <c r="E10" s="20">
        <v>0.263033480712697</v>
      </c>
      <c r="F10" s="20">
        <v>0.66441482065483903</v>
      </c>
      <c r="G10" s="14" t="s">
        <v>59</v>
      </c>
      <c r="H10" s="21">
        <v>0.18313618239266</v>
      </c>
      <c r="I10" s="21">
        <v>1.09658199686959E-10</v>
      </c>
      <c r="J10" s="21">
        <v>77.119888306799197</v>
      </c>
      <c r="K10" s="21">
        <v>13.6488073141818</v>
      </c>
      <c r="L10" s="21">
        <v>34.476485043779597</v>
      </c>
    </row>
    <row r="11" spans="1:12" x14ac:dyDescent="0.3">
      <c r="A11" s="14" t="s">
        <v>45</v>
      </c>
      <c r="B11" s="20">
        <v>34.819737235547997</v>
      </c>
      <c r="C11" s="20">
        <v>26.127187781667502</v>
      </c>
      <c r="D11" s="20">
        <v>44.047712483423602</v>
      </c>
      <c r="E11" s="20">
        <v>34.877475733626397</v>
      </c>
      <c r="F11" s="20">
        <v>5.6290590722597704</v>
      </c>
      <c r="G11" s="14" t="s">
        <v>59</v>
      </c>
      <c r="H11" s="21">
        <v>1806.79616515258</v>
      </c>
      <c r="I11" s="21">
        <v>1355.7397739907201</v>
      </c>
      <c r="J11" s="21">
        <v>2285.63580076485</v>
      </c>
      <c r="K11" s="21">
        <v>1809.7922158178701</v>
      </c>
      <c r="L11" s="21">
        <v>292.091875259559</v>
      </c>
    </row>
    <row r="12" spans="1:12" x14ac:dyDescent="0.3">
      <c r="A12" s="14" t="s">
        <v>65</v>
      </c>
      <c r="B12" s="20">
        <v>37.154535605851201</v>
      </c>
      <c r="C12" s="20">
        <v>27.5203465484974</v>
      </c>
      <c r="D12" s="20">
        <v>46.866050585036298</v>
      </c>
      <c r="E12" s="20">
        <v>37.130729912914902</v>
      </c>
      <c r="F12" s="20">
        <v>5.8578150091680596</v>
      </c>
      <c r="G12" s="14" t="s">
        <v>59</v>
      </c>
      <c r="H12" s="21">
        <v>1927.94885258762</v>
      </c>
      <c r="I12" s="21">
        <v>1428.0307824015299</v>
      </c>
      <c r="J12" s="21">
        <v>2431.8793648575302</v>
      </c>
      <c r="K12" s="21">
        <v>1926.71357518115</v>
      </c>
      <c r="L12" s="21">
        <v>303.96202082573097</v>
      </c>
    </row>
    <row r="13" spans="1:12" x14ac:dyDescent="0.3">
      <c r="A13" s="14" t="s">
        <v>66</v>
      </c>
      <c r="B13" s="20">
        <v>26.374751265196899</v>
      </c>
      <c r="C13" s="20">
        <v>21.961754172154698</v>
      </c>
      <c r="D13" s="20">
        <v>31.056885720412598</v>
      </c>
      <c r="E13" s="20">
        <v>26.424361890058499</v>
      </c>
      <c r="F13" s="20">
        <v>2.82597384043267</v>
      </c>
      <c r="G13" s="14" t="s">
        <v>59</v>
      </c>
      <c r="H13" s="21">
        <v>1368.5858431510601</v>
      </c>
      <c r="I13" s="21">
        <v>1139.59542399311</v>
      </c>
      <c r="J13" s="21">
        <v>1611.5418000322099</v>
      </c>
      <c r="K13" s="21">
        <v>1371.16013847514</v>
      </c>
      <c r="L13" s="21">
        <v>146.63978258005099</v>
      </c>
    </row>
    <row r="14" spans="1:12" x14ac:dyDescent="0.3">
      <c r="A14" s="26"/>
      <c r="B14" s="58"/>
      <c r="C14" s="58"/>
      <c r="D14" s="58"/>
      <c r="E14" s="58"/>
      <c r="F14" s="58"/>
      <c r="G14" s="26"/>
      <c r="H14" s="30"/>
      <c r="I14" s="30"/>
      <c r="J14" s="40" t="s">
        <v>47</v>
      </c>
      <c r="K14" s="30">
        <f>SUM(K5:K13)</f>
        <v>5188.9999999999882</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2E13-706D-4564-B312-7B50CB9032ED}">
  <sheetPr>
    <tabColor theme="9"/>
  </sheetPr>
  <dimension ref="A1:M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3" ht="45" customHeight="1" x14ac:dyDescent="0.3">
      <c r="A1" s="229" t="s">
        <v>159</v>
      </c>
      <c r="B1" s="229"/>
      <c r="C1" s="229"/>
      <c r="D1" s="229"/>
      <c r="E1" s="229"/>
      <c r="F1" s="229"/>
      <c r="G1" s="229"/>
      <c r="H1" s="229"/>
      <c r="I1" s="229"/>
      <c r="J1" s="229"/>
      <c r="K1" s="229"/>
      <c r="L1" s="229"/>
    </row>
    <row r="2" spans="1:13" x14ac:dyDescent="0.3">
      <c r="A2" s="15"/>
      <c r="B2" s="230" t="s">
        <v>48</v>
      </c>
      <c r="C2" s="230"/>
      <c r="D2" s="230"/>
      <c r="E2" s="230"/>
      <c r="F2" s="230"/>
      <c r="G2" s="15" t="s">
        <v>49</v>
      </c>
      <c r="H2" s="230" t="s">
        <v>50</v>
      </c>
      <c r="I2" s="230"/>
      <c r="J2" s="230"/>
      <c r="K2" s="230"/>
      <c r="L2" s="230"/>
    </row>
    <row r="3" spans="1:13" x14ac:dyDescent="0.3">
      <c r="A3" s="16" t="s">
        <v>49</v>
      </c>
      <c r="B3" s="16" t="s">
        <v>49</v>
      </c>
      <c r="C3" s="230" t="s">
        <v>51</v>
      </c>
      <c r="D3" s="230"/>
      <c r="E3" s="16" t="s">
        <v>49</v>
      </c>
      <c r="F3" s="16" t="s">
        <v>49</v>
      </c>
      <c r="G3" s="16" t="s">
        <v>49</v>
      </c>
      <c r="H3" s="16" t="s">
        <v>49</v>
      </c>
      <c r="I3" s="230" t="s">
        <v>51</v>
      </c>
      <c r="J3" s="230"/>
      <c r="K3" s="16" t="s">
        <v>49</v>
      </c>
      <c r="L3" s="16" t="s">
        <v>49</v>
      </c>
    </row>
    <row r="4" spans="1:13" x14ac:dyDescent="0.3">
      <c r="A4" s="17" t="s">
        <v>52</v>
      </c>
      <c r="B4" s="18" t="s">
        <v>53</v>
      </c>
      <c r="C4" s="18" t="s">
        <v>54</v>
      </c>
      <c r="D4" s="18" t="s">
        <v>55</v>
      </c>
      <c r="E4" s="18" t="s">
        <v>56</v>
      </c>
      <c r="F4" s="18" t="s">
        <v>57</v>
      </c>
      <c r="G4" s="19" t="s">
        <v>49</v>
      </c>
      <c r="H4" s="18" t="s">
        <v>53</v>
      </c>
      <c r="I4" s="18" t="s">
        <v>54</v>
      </c>
      <c r="J4" s="18" t="s">
        <v>55</v>
      </c>
      <c r="K4" s="18" t="s">
        <v>56</v>
      </c>
      <c r="L4" s="18" t="s">
        <v>57</v>
      </c>
    </row>
    <row r="5" spans="1:13" x14ac:dyDescent="0.3">
      <c r="A5" s="14" t="s">
        <v>58</v>
      </c>
      <c r="B5" s="20">
        <v>37.430034742274799</v>
      </c>
      <c r="C5" s="20">
        <v>32.387752436404902</v>
      </c>
      <c r="D5" s="20">
        <v>42.776417383608397</v>
      </c>
      <c r="E5" s="20">
        <v>37.4611894631932</v>
      </c>
      <c r="F5" s="20">
        <v>3.1820633365426501</v>
      </c>
      <c r="G5" s="14" t="s">
        <v>59</v>
      </c>
      <c r="H5" s="21">
        <v>11232.0048254618</v>
      </c>
      <c r="I5" s="21">
        <v>9718.9167511163996</v>
      </c>
      <c r="J5" s="21">
        <v>12836.347328473201</v>
      </c>
      <c r="K5" s="21">
        <v>11241.353734115</v>
      </c>
      <c r="L5" s="21">
        <v>954.87356602972</v>
      </c>
      <c r="M5" s="46"/>
    </row>
    <row r="6" spans="1:13" x14ac:dyDescent="0.3">
      <c r="A6" s="14" t="s">
        <v>60</v>
      </c>
      <c r="B6" s="20">
        <v>5.5006807836564597</v>
      </c>
      <c r="C6" s="20">
        <v>2.5662035974792499</v>
      </c>
      <c r="D6" s="20">
        <v>9.1742549812030294</v>
      </c>
      <c r="E6" s="20">
        <v>5.6749300999463204</v>
      </c>
      <c r="F6" s="20">
        <v>2.0160050021633502</v>
      </c>
      <c r="G6" s="14" t="s">
        <v>59</v>
      </c>
      <c r="H6" s="21">
        <v>1650.6442895596299</v>
      </c>
      <c r="I6" s="21">
        <v>770.06637553157304</v>
      </c>
      <c r="J6" s="21">
        <v>2753.0104347594001</v>
      </c>
      <c r="K6" s="21">
        <v>1702.9330243918901</v>
      </c>
      <c r="L6" s="21">
        <v>604.96278104917997</v>
      </c>
      <c r="M6" s="46"/>
    </row>
    <row r="7" spans="1:13" x14ac:dyDescent="0.3">
      <c r="A7" s="14" t="s">
        <v>61</v>
      </c>
      <c r="B7" s="20">
        <v>14.490301668166399</v>
      </c>
      <c r="C7" s="20">
        <v>10.190672213553899</v>
      </c>
      <c r="D7" s="20">
        <v>19.3315475397043</v>
      </c>
      <c r="E7" s="20">
        <v>14.567484822299299</v>
      </c>
      <c r="F7" s="20">
        <v>2.80320652612544</v>
      </c>
      <c r="G7" s="14" t="s">
        <v>59</v>
      </c>
      <c r="H7" s="21">
        <v>4348.2497245833802</v>
      </c>
      <c r="I7" s="21">
        <v>3058.0169178432702</v>
      </c>
      <c r="J7" s="21">
        <v>5801.0107857144803</v>
      </c>
      <c r="K7" s="21">
        <v>4371.4108454755897</v>
      </c>
      <c r="L7" s="21">
        <v>841.18621435972204</v>
      </c>
      <c r="M7" s="46"/>
    </row>
    <row r="8" spans="1:13" x14ac:dyDescent="0.3">
      <c r="A8" s="14" t="s">
        <v>62</v>
      </c>
      <c r="B8" s="20">
        <v>6.5127454080303503E-4</v>
      </c>
      <c r="C8" s="20">
        <v>2.12727235621385E-13</v>
      </c>
      <c r="D8" s="20">
        <v>0.378263071190793</v>
      </c>
      <c r="E8" s="20">
        <v>6.1241222164387002E-2</v>
      </c>
      <c r="F8" s="20">
        <v>0.17817777101221199</v>
      </c>
      <c r="G8" s="14" t="s">
        <v>59</v>
      </c>
      <c r="H8" s="21">
        <v>0.19543446420417501</v>
      </c>
      <c r="I8" s="21">
        <v>6.3835188865265298E-11</v>
      </c>
      <c r="J8" s="21">
        <v>113.50918240293301</v>
      </c>
      <c r="K8" s="21">
        <v>18.377265947089199</v>
      </c>
      <c r="L8" s="21">
        <v>53.467585525344802</v>
      </c>
      <c r="M8" s="46"/>
    </row>
    <row r="9" spans="1:13" x14ac:dyDescent="0.3">
      <c r="A9" s="14" t="s">
        <v>63</v>
      </c>
      <c r="B9" s="20">
        <v>5.7490602460232498</v>
      </c>
      <c r="C9" s="20">
        <v>2.2651663573616001</v>
      </c>
      <c r="D9" s="20">
        <v>9.8898558501787797</v>
      </c>
      <c r="E9" s="20">
        <v>5.8848451467069198</v>
      </c>
      <c r="F9" s="20">
        <v>2.3686427632390701</v>
      </c>
      <c r="G9" s="14" t="s">
        <v>59</v>
      </c>
      <c r="H9" s="21">
        <v>1725.1779986266499</v>
      </c>
      <c r="I9" s="21">
        <v>679.73112051707096</v>
      </c>
      <c r="J9" s="21">
        <v>2967.7479435216501</v>
      </c>
      <c r="K9" s="21">
        <v>1765.9243316238101</v>
      </c>
      <c r="L9" s="21">
        <v>710.78232039278203</v>
      </c>
      <c r="M9" s="46"/>
    </row>
    <row r="10" spans="1:13" x14ac:dyDescent="0.3">
      <c r="A10" s="14" t="s">
        <v>64</v>
      </c>
      <c r="B10" s="20">
        <v>5.6927692761806101</v>
      </c>
      <c r="C10" s="20">
        <v>3.00155933464029</v>
      </c>
      <c r="D10" s="20">
        <v>8.9762255267569397</v>
      </c>
      <c r="E10" s="20">
        <v>5.7992623337824796</v>
      </c>
      <c r="F10" s="20">
        <v>1.82996565608353</v>
      </c>
      <c r="G10" s="14" t="s">
        <v>59</v>
      </c>
      <c r="H10" s="21">
        <v>1708.28620439627</v>
      </c>
      <c r="I10" s="21">
        <v>900.70792513885999</v>
      </c>
      <c r="J10" s="21">
        <v>2693.5857560692202</v>
      </c>
      <c r="K10" s="21">
        <v>1740.2426411214401</v>
      </c>
      <c r="L10" s="21">
        <v>549.13609407754598</v>
      </c>
      <c r="M10" s="46"/>
    </row>
    <row r="11" spans="1:13" x14ac:dyDescent="0.3">
      <c r="A11" s="14" t="s">
        <v>45</v>
      </c>
      <c r="B11" s="20">
        <v>1.5945469471274001</v>
      </c>
      <c r="C11" s="20">
        <v>1.40101567259394E-3</v>
      </c>
      <c r="D11" s="20">
        <v>5.8217594066977796</v>
      </c>
      <c r="E11" s="20">
        <v>2.0442878592776199</v>
      </c>
      <c r="F11" s="20">
        <v>1.87586342303613</v>
      </c>
      <c r="G11" s="14" t="s">
        <v>59</v>
      </c>
      <c r="H11" s="21">
        <v>478.491647893991</v>
      </c>
      <c r="I11" s="21">
        <v>0.42041678303198998</v>
      </c>
      <c r="J11" s="21">
        <v>1746.99356276187</v>
      </c>
      <c r="K11" s="21">
        <v>613.44990081202798</v>
      </c>
      <c r="L11" s="21">
        <v>562.90909598468397</v>
      </c>
      <c r="M11" s="46"/>
    </row>
    <row r="12" spans="1:13" x14ac:dyDescent="0.3">
      <c r="A12" s="14" t="s">
        <v>65</v>
      </c>
      <c r="B12" s="20">
        <v>6.8634939279879097</v>
      </c>
      <c r="C12" s="20">
        <v>2.48485906788691</v>
      </c>
      <c r="D12" s="20">
        <v>11.5734135906226</v>
      </c>
      <c r="E12" s="20">
        <v>6.9558828634416097</v>
      </c>
      <c r="F12" s="20">
        <v>2.7598349808084901</v>
      </c>
      <c r="G12" s="14" t="s">
        <v>59</v>
      </c>
      <c r="H12" s="21">
        <v>2059.5972579106101</v>
      </c>
      <c r="I12" s="21">
        <v>745.65650909150497</v>
      </c>
      <c r="J12" s="21">
        <v>3472.94995027404</v>
      </c>
      <c r="K12" s="21">
        <v>2087.32132966156</v>
      </c>
      <c r="L12" s="21">
        <v>828.171281041013</v>
      </c>
      <c r="M12" s="46"/>
    </row>
    <row r="13" spans="1:13" x14ac:dyDescent="0.3">
      <c r="A13" s="14" t="s">
        <v>66</v>
      </c>
      <c r="B13" s="20">
        <v>21.4755242656591</v>
      </c>
      <c r="C13" s="20">
        <v>17.295423027000499</v>
      </c>
      <c r="D13" s="20">
        <v>26.084914519213498</v>
      </c>
      <c r="E13" s="20">
        <v>21.5508761891879</v>
      </c>
      <c r="F13" s="20">
        <v>2.6834852421393598</v>
      </c>
      <c r="G13" s="14" t="s">
        <v>59</v>
      </c>
      <c r="H13" s="21">
        <v>6444.3753216389996</v>
      </c>
      <c r="I13" s="21">
        <v>5190.0105419423198</v>
      </c>
      <c r="J13" s="21">
        <v>7827.5611489255798</v>
      </c>
      <c r="K13" s="21">
        <v>6466.9869268515304</v>
      </c>
      <c r="L13" s="21">
        <v>805.26025146118104</v>
      </c>
      <c r="M13" s="46"/>
    </row>
    <row r="14" spans="1:13" x14ac:dyDescent="0.3">
      <c r="A14" s="26"/>
      <c r="B14" s="58"/>
      <c r="C14" s="58"/>
      <c r="D14" s="58"/>
      <c r="E14" s="58"/>
      <c r="F14" s="58"/>
      <c r="G14" s="26"/>
      <c r="H14" s="30"/>
      <c r="I14" s="30"/>
      <c r="J14" s="40" t="s">
        <v>47</v>
      </c>
      <c r="K14" s="30">
        <f>SUM(K5:K13)</f>
        <v>30007.999999999942</v>
      </c>
      <c r="L14" s="30"/>
    </row>
    <row r="15" spans="1:13"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ABB4-045C-40E5-B5EA-57085480130E}">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160</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16.023832081375399</v>
      </c>
      <c r="C5" s="20">
        <v>12.6435124966277</v>
      </c>
      <c r="D5" s="20">
        <v>19.710178959371099</v>
      </c>
      <c r="E5" s="20">
        <v>16.100651081507898</v>
      </c>
      <c r="F5" s="20">
        <v>2.1712757507470202</v>
      </c>
      <c r="G5" s="14" t="s">
        <v>59</v>
      </c>
      <c r="H5" s="21">
        <v>2036.30858090119</v>
      </c>
      <c r="I5" s="21">
        <v>1606.7375680714499</v>
      </c>
      <c r="J5" s="21">
        <v>2504.7695421568801</v>
      </c>
      <c r="K5" s="21">
        <v>2046.0707394380299</v>
      </c>
      <c r="L5" s="21">
        <v>275.925722404932</v>
      </c>
    </row>
    <row r="6" spans="1:12" x14ac:dyDescent="0.3">
      <c r="A6" s="14" t="s">
        <v>60</v>
      </c>
      <c r="B6" s="20">
        <v>0.844300590697867</v>
      </c>
      <c r="C6" s="20">
        <v>2.7641532715016499E-7</v>
      </c>
      <c r="D6" s="20">
        <v>2.69340981904418</v>
      </c>
      <c r="E6" s="20">
        <v>0.99401738676323104</v>
      </c>
      <c r="F6" s="20">
        <v>0.89663023121196195</v>
      </c>
      <c r="G6" s="14" t="s">
        <v>59</v>
      </c>
      <c r="H6" s="21">
        <v>107.293719065885</v>
      </c>
      <c r="I6" s="21">
        <v>3.5126859774243E-5</v>
      </c>
      <c r="J6" s="21">
        <v>342.27851980413402</v>
      </c>
      <c r="K6" s="21">
        <v>126.319729509871</v>
      </c>
      <c r="L6" s="21">
        <v>113.943769782416</v>
      </c>
    </row>
    <row r="7" spans="1:12" x14ac:dyDescent="0.3">
      <c r="A7" s="14" t="s">
        <v>61</v>
      </c>
      <c r="B7" s="20">
        <v>7.4772337228950496</v>
      </c>
      <c r="C7" s="20">
        <v>4.9384266455600301</v>
      </c>
      <c r="D7" s="20">
        <v>10.4907843091617</v>
      </c>
      <c r="E7" s="20">
        <v>7.5696410917235903</v>
      </c>
      <c r="F7" s="20">
        <v>1.6953198878251501</v>
      </c>
      <c r="G7" s="14" t="s">
        <v>59</v>
      </c>
      <c r="H7" s="21">
        <v>950.20686150550398</v>
      </c>
      <c r="I7" s="21">
        <v>627.57525811776804</v>
      </c>
      <c r="J7" s="21">
        <v>1333.16887000827</v>
      </c>
      <c r="K7" s="21">
        <v>961.94998993623403</v>
      </c>
      <c r="L7" s="21">
        <v>215.44125134481999</v>
      </c>
    </row>
    <row r="8" spans="1:12" x14ac:dyDescent="0.3">
      <c r="A8" s="14" t="s">
        <v>62</v>
      </c>
      <c r="B8" s="20">
        <v>3.4813055282073801E-4</v>
      </c>
      <c r="C8" s="20">
        <v>1.2224349919454501E-12</v>
      </c>
      <c r="D8" s="20">
        <v>0.207204277128168</v>
      </c>
      <c r="E8" s="20">
        <v>3.8167721314673102E-2</v>
      </c>
      <c r="F8" s="20">
        <v>0.122945387045707</v>
      </c>
      <c r="G8" s="14" t="s">
        <v>59</v>
      </c>
      <c r="H8" s="21">
        <v>4.4240430652459403E-2</v>
      </c>
      <c r="I8" s="21">
        <v>1.5534703877642801E-10</v>
      </c>
      <c r="J8" s="21">
        <v>26.331519537447601</v>
      </c>
      <c r="K8" s="21">
        <v>4.8503540246686496</v>
      </c>
      <c r="L8" s="21">
        <v>15.623899785768399</v>
      </c>
    </row>
    <row r="9" spans="1:12" x14ac:dyDescent="0.3">
      <c r="A9" s="14" t="s">
        <v>63</v>
      </c>
      <c r="B9" s="20">
        <v>1.5140309168335799</v>
      </c>
      <c r="C9" s="20">
        <v>4.9774885132583E-3</v>
      </c>
      <c r="D9" s="20">
        <v>3.75650057230196</v>
      </c>
      <c r="E9" s="20">
        <v>1.67036682431699</v>
      </c>
      <c r="F9" s="20">
        <v>1.1563514081973101</v>
      </c>
      <c r="G9" s="14" t="s">
        <v>59</v>
      </c>
      <c r="H9" s="21">
        <v>192.40304891121201</v>
      </c>
      <c r="I9" s="21">
        <v>0.63253924026486497</v>
      </c>
      <c r="J9" s="21">
        <v>477.37609272813398</v>
      </c>
      <c r="K9" s="21">
        <v>212.270216034203</v>
      </c>
      <c r="L9" s="21">
        <v>146.949136953715</v>
      </c>
    </row>
    <row r="10" spans="1:12" x14ac:dyDescent="0.3">
      <c r="A10" s="14" t="s">
        <v>64</v>
      </c>
      <c r="B10" s="20">
        <v>5.0453275702355098</v>
      </c>
      <c r="C10" s="20">
        <v>2.8717311847824298</v>
      </c>
      <c r="D10" s="20">
        <v>7.65255948941528</v>
      </c>
      <c r="E10" s="20">
        <v>5.12527012502205</v>
      </c>
      <c r="F10" s="20">
        <v>1.50928958746012</v>
      </c>
      <c r="G10" s="14" t="s">
        <v>59</v>
      </c>
      <c r="H10" s="21">
        <v>641.16022762552802</v>
      </c>
      <c r="I10" s="21">
        <v>364.93959896215102</v>
      </c>
      <c r="J10" s="21">
        <v>972.48725991489403</v>
      </c>
      <c r="K10" s="21">
        <v>651.31932748780196</v>
      </c>
      <c r="L10" s="21">
        <v>191.80052077443199</v>
      </c>
    </row>
    <row r="11" spans="1:12" x14ac:dyDescent="0.3">
      <c r="A11" s="14" t="s">
        <v>45</v>
      </c>
      <c r="B11" s="20">
        <v>29.138924996107001</v>
      </c>
      <c r="C11" s="20">
        <v>21.6850304413645</v>
      </c>
      <c r="D11" s="20">
        <v>36.997631749380297</v>
      </c>
      <c r="E11" s="20">
        <v>29.2830510021343</v>
      </c>
      <c r="F11" s="20">
        <v>4.6369175496597297</v>
      </c>
      <c r="G11" s="14" t="s">
        <v>59</v>
      </c>
      <c r="H11" s="21">
        <v>3702.9745885052798</v>
      </c>
      <c r="I11" s="21">
        <v>2755.7336684886</v>
      </c>
      <c r="J11" s="21">
        <v>4701.6590427112496</v>
      </c>
      <c r="K11" s="21">
        <v>3721.29012135123</v>
      </c>
      <c r="L11" s="21">
        <v>589.25948221075896</v>
      </c>
    </row>
    <row r="12" spans="1:12" x14ac:dyDescent="0.3">
      <c r="A12" s="14" t="s">
        <v>65</v>
      </c>
      <c r="B12" s="20">
        <v>23.125359020681099</v>
      </c>
      <c r="C12" s="20">
        <v>15.155522962343101</v>
      </c>
      <c r="D12" s="20">
        <v>31.539010826503901</v>
      </c>
      <c r="E12" s="20">
        <v>23.17533536489</v>
      </c>
      <c r="F12" s="20">
        <v>4.9393608566401497</v>
      </c>
      <c r="G12" s="14" t="s">
        <v>59</v>
      </c>
      <c r="H12" s="21">
        <v>2938.7706243481598</v>
      </c>
      <c r="I12" s="21">
        <v>1925.96385805456</v>
      </c>
      <c r="J12" s="21">
        <v>4007.97749583212</v>
      </c>
      <c r="K12" s="21">
        <v>2945.1216181702198</v>
      </c>
      <c r="L12" s="21">
        <v>627.69397766182999</v>
      </c>
    </row>
    <row r="13" spans="1:12" x14ac:dyDescent="0.3">
      <c r="A13" s="14" t="s">
        <v>66</v>
      </c>
      <c r="B13" s="20">
        <v>15.981067024892299</v>
      </c>
      <c r="C13" s="20">
        <v>12.3164583666876</v>
      </c>
      <c r="D13" s="20">
        <v>20.097771564784399</v>
      </c>
      <c r="E13" s="20">
        <v>16.043499402327001</v>
      </c>
      <c r="F13" s="20">
        <v>2.42131988615724</v>
      </c>
      <c r="G13" s="14" t="s">
        <v>59</v>
      </c>
      <c r="H13" s="21">
        <v>2030.87399752332</v>
      </c>
      <c r="I13" s="21">
        <v>1565.1755292386599</v>
      </c>
      <c r="J13" s="21">
        <v>2554.0248104528</v>
      </c>
      <c r="K13" s="21">
        <v>2038.8079040477201</v>
      </c>
      <c r="L13" s="21">
        <v>307.70133113286198</v>
      </c>
    </row>
    <row r="14" spans="1:12" x14ac:dyDescent="0.3">
      <c r="A14" s="26"/>
      <c r="B14" s="58"/>
      <c r="C14" s="58"/>
      <c r="D14" s="58"/>
      <c r="E14" s="58"/>
      <c r="F14" s="58"/>
      <c r="G14" s="26"/>
      <c r="H14" s="30"/>
      <c r="I14" s="30"/>
      <c r="J14" s="40" t="s">
        <v>47</v>
      </c>
      <c r="K14" s="30">
        <f>SUM(K5:K13)</f>
        <v>12707.99999999998</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52770-8819-4ACC-989A-89E0CFC8786E}">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161</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3.88571764719903</v>
      </c>
      <c r="C5" s="20">
        <v>2.0136617907291101</v>
      </c>
      <c r="D5" s="20">
        <v>6.4482734764598497</v>
      </c>
      <c r="E5" s="20">
        <v>4.0399099140765298</v>
      </c>
      <c r="F5" s="20">
        <v>1.36107820643107</v>
      </c>
      <c r="G5" s="14" t="s">
        <v>59</v>
      </c>
      <c r="H5" s="21">
        <v>78.763496708724304</v>
      </c>
      <c r="I5" s="21">
        <v>40.816924498079104</v>
      </c>
      <c r="J5" s="21">
        <v>130.70650336784101</v>
      </c>
      <c r="K5" s="21">
        <v>81.888973958331405</v>
      </c>
      <c r="L5" s="21">
        <v>27.589055244357901</v>
      </c>
    </row>
    <row r="6" spans="1:12" x14ac:dyDescent="0.3">
      <c r="A6" s="14" t="s">
        <v>60</v>
      </c>
      <c r="B6" s="20">
        <v>5.1016862742506598E-4</v>
      </c>
      <c r="C6" s="20">
        <v>2.9854089154374499E-13</v>
      </c>
      <c r="D6" s="20">
        <v>0.35866819688991403</v>
      </c>
      <c r="E6" s="20">
        <v>6.0042644601725197E-2</v>
      </c>
      <c r="F6" s="20">
        <v>0.16982229218433401</v>
      </c>
      <c r="G6" s="14" t="s">
        <v>59</v>
      </c>
      <c r="H6" s="21">
        <v>1.03411180779061E-2</v>
      </c>
      <c r="I6" s="21">
        <v>6.0514238715917096E-12</v>
      </c>
      <c r="J6" s="21">
        <v>7.2702043509585597</v>
      </c>
      <c r="K6" s="21">
        <v>1.21706440607697</v>
      </c>
      <c r="L6" s="21">
        <v>3.4422978625764502</v>
      </c>
    </row>
    <row r="7" spans="1:12" x14ac:dyDescent="0.3">
      <c r="A7" s="14" t="s">
        <v>61</v>
      </c>
      <c r="B7" s="20">
        <v>1.6768760833432199</v>
      </c>
      <c r="C7" s="20">
        <v>0.34561092867566301</v>
      </c>
      <c r="D7" s="20">
        <v>4.7264296420951597</v>
      </c>
      <c r="E7" s="20">
        <v>2.00568001064266</v>
      </c>
      <c r="F7" s="20">
        <v>1.3773363970077701</v>
      </c>
      <c r="G7" s="14" t="s">
        <v>59</v>
      </c>
      <c r="H7" s="21">
        <v>33.990278209367098</v>
      </c>
      <c r="I7" s="21">
        <v>7.0055335242556902</v>
      </c>
      <c r="J7" s="21">
        <v>95.804728845268997</v>
      </c>
      <c r="K7" s="21">
        <v>40.6551338157267</v>
      </c>
      <c r="L7" s="21">
        <v>27.9186087673476</v>
      </c>
    </row>
    <row r="8" spans="1:12" x14ac:dyDescent="0.3">
      <c r="A8" s="14" t="s">
        <v>62</v>
      </c>
      <c r="B8" s="20">
        <v>4.7210048677590299E-4</v>
      </c>
      <c r="C8" s="20">
        <v>4.4563517722398201E-13</v>
      </c>
      <c r="D8" s="20">
        <v>0.28795379223941298</v>
      </c>
      <c r="E8" s="20">
        <v>4.9367898646773802E-2</v>
      </c>
      <c r="F8" s="20">
        <v>0.150915193485368</v>
      </c>
      <c r="G8" s="14" t="s">
        <v>59</v>
      </c>
      <c r="H8" s="21">
        <v>9.5694768669475593E-3</v>
      </c>
      <c r="I8" s="21">
        <v>9.0330250423301292E-12</v>
      </c>
      <c r="J8" s="21">
        <v>5.8368233686929001</v>
      </c>
      <c r="K8" s="21">
        <v>1.0006873055701</v>
      </c>
      <c r="L8" s="21">
        <v>3.05905097194842</v>
      </c>
    </row>
    <row r="9" spans="1:12" x14ac:dyDescent="0.3">
      <c r="A9" s="14" t="s">
        <v>63</v>
      </c>
      <c r="B9" s="20">
        <v>3.5242650341675001</v>
      </c>
      <c r="C9" s="20">
        <v>2.8084945977400002E-3</v>
      </c>
      <c r="D9" s="20">
        <v>8.6200476686698302</v>
      </c>
      <c r="E9" s="20">
        <v>3.81658150248755</v>
      </c>
      <c r="F9" s="20">
        <v>2.7840693318329799</v>
      </c>
      <c r="G9" s="14" t="s">
        <v>59</v>
      </c>
      <c r="H9" s="21">
        <v>71.436852242575299</v>
      </c>
      <c r="I9" s="21">
        <v>5.6928185496189797E-2</v>
      </c>
      <c r="J9" s="21">
        <v>174.72836624393699</v>
      </c>
      <c r="K9" s="21">
        <v>77.362107055422697</v>
      </c>
      <c r="L9" s="21">
        <v>56.433085356254502</v>
      </c>
    </row>
    <row r="10" spans="1:12" x14ac:dyDescent="0.3">
      <c r="A10" s="14" t="s">
        <v>64</v>
      </c>
      <c r="B10" s="20">
        <v>4.0965716423591596</v>
      </c>
      <c r="C10" s="20">
        <v>1.48783661849532</v>
      </c>
      <c r="D10" s="20">
        <v>8.9070090949536702</v>
      </c>
      <c r="E10" s="20">
        <v>4.4872169449867298</v>
      </c>
      <c r="F10" s="20">
        <v>2.28030749542661</v>
      </c>
      <c r="G10" s="14" t="s">
        <v>59</v>
      </c>
      <c r="H10" s="21">
        <v>83.037507190620303</v>
      </c>
      <c r="I10" s="21">
        <v>30.158448256900101</v>
      </c>
      <c r="J10" s="21">
        <v>180.54507435471001</v>
      </c>
      <c r="K10" s="21">
        <v>90.955887474880996</v>
      </c>
      <c r="L10" s="21">
        <v>46.221832932297403</v>
      </c>
    </row>
    <row r="11" spans="1:12" x14ac:dyDescent="0.3">
      <c r="A11" s="14" t="s">
        <v>45</v>
      </c>
      <c r="B11" s="20">
        <v>38.387095049399598</v>
      </c>
      <c r="C11" s="20">
        <v>26.408683434751801</v>
      </c>
      <c r="D11" s="20">
        <v>49.145486211322002</v>
      </c>
      <c r="E11" s="20">
        <v>38.277223463341599</v>
      </c>
      <c r="F11" s="20">
        <v>7.0783691805240103</v>
      </c>
      <c r="G11" s="14" t="s">
        <v>59</v>
      </c>
      <c r="H11" s="21">
        <v>778.10641665133096</v>
      </c>
      <c r="I11" s="21">
        <v>535.30401322242005</v>
      </c>
      <c r="J11" s="21">
        <v>996.17900550349702</v>
      </c>
      <c r="K11" s="21">
        <v>775.87931960193396</v>
      </c>
      <c r="L11" s="21">
        <v>143.47854328922099</v>
      </c>
    </row>
    <row r="12" spans="1:12" x14ac:dyDescent="0.3">
      <c r="A12" s="14" t="s">
        <v>65</v>
      </c>
      <c r="B12" s="20">
        <v>26.512682117697398</v>
      </c>
      <c r="C12" s="20">
        <v>16.907541257970198</v>
      </c>
      <c r="D12" s="20">
        <v>39.451883346672197</v>
      </c>
      <c r="E12" s="20">
        <v>27.245668170505201</v>
      </c>
      <c r="F12" s="20">
        <v>6.8734461338264898</v>
      </c>
      <c r="G12" s="14" t="s">
        <v>59</v>
      </c>
      <c r="H12" s="21">
        <v>537.41206652572703</v>
      </c>
      <c r="I12" s="21">
        <v>342.715861299057</v>
      </c>
      <c r="J12" s="21">
        <v>799.68967543704696</v>
      </c>
      <c r="K12" s="21">
        <v>552.26969381614003</v>
      </c>
      <c r="L12" s="21">
        <v>139.32475313266301</v>
      </c>
    </row>
    <row r="13" spans="1:12" x14ac:dyDescent="0.3">
      <c r="A13" s="14" t="s">
        <v>66</v>
      </c>
      <c r="B13" s="20">
        <v>19.9970024952203</v>
      </c>
      <c r="C13" s="20">
        <v>14.928590377011799</v>
      </c>
      <c r="D13" s="20">
        <v>25.303717246486698</v>
      </c>
      <c r="E13" s="20">
        <v>20.018309450711101</v>
      </c>
      <c r="F13" s="20">
        <v>3.1482208469310198</v>
      </c>
      <c r="G13" s="14" t="s">
        <v>59</v>
      </c>
      <c r="H13" s="21">
        <v>405.33924057811498</v>
      </c>
      <c r="I13" s="21">
        <v>302.60252694202899</v>
      </c>
      <c r="J13" s="21">
        <v>512.90634858628596</v>
      </c>
      <c r="K13" s="21">
        <v>405.77113256591502</v>
      </c>
      <c r="L13" s="21">
        <v>63.814436567291899</v>
      </c>
    </row>
    <row r="14" spans="1:12" x14ac:dyDescent="0.3">
      <c r="A14" s="26"/>
      <c r="B14" s="58"/>
      <c r="C14" s="58"/>
      <c r="D14" s="58"/>
      <c r="E14" s="58"/>
      <c r="F14" s="58"/>
      <c r="G14" s="26"/>
      <c r="H14" s="30"/>
      <c r="I14" s="30"/>
      <c r="J14" s="40" t="s">
        <v>47</v>
      </c>
      <c r="K14" s="30">
        <f>SUM(K5:K13)</f>
        <v>2026.9999999999977</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CFC6-F417-459C-AA15-82D67ACBA830}">
  <sheetPr>
    <tabColor theme="9"/>
  </sheetPr>
  <dimension ref="A1:M17"/>
  <sheetViews>
    <sheetView workbookViewId="0">
      <selection sqref="A1:L1"/>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3" ht="45" customHeight="1" x14ac:dyDescent="0.3">
      <c r="A1" s="229" t="s">
        <v>162</v>
      </c>
      <c r="B1" s="229"/>
      <c r="C1" s="229"/>
      <c r="D1" s="229"/>
      <c r="E1" s="229"/>
      <c r="F1" s="229"/>
      <c r="G1" s="229"/>
      <c r="H1" s="229"/>
      <c r="I1" s="229"/>
      <c r="J1" s="229"/>
      <c r="K1" s="229"/>
      <c r="L1" s="229"/>
    </row>
    <row r="2" spans="1:13" x14ac:dyDescent="0.3">
      <c r="A2" s="15"/>
      <c r="B2" s="230" t="s">
        <v>48</v>
      </c>
      <c r="C2" s="230"/>
      <c r="D2" s="230"/>
      <c r="E2" s="230"/>
      <c r="F2" s="230"/>
      <c r="G2" s="15" t="s">
        <v>49</v>
      </c>
      <c r="H2" s="230" t="s">
        <v>50</v>
      </c>
      <c r="I2" s="230"/>
      <c r="J2" s="230"/>
      <c r="K2" s="230"/>
      <c r="L2" s="230"/>
    </row>
    <row r="3" spans="1:13" x14ac:dyDescent="0.3">
      <c r="A3" s="16" t="s">
        <v>49</v>
      </c>
      <c r="B3" s="16" t="s">
        <v>49</v>
      </c>
      <c r="C3" s="230" t="s">
        <v>51</v>
      </c>
      <c r="D3" s="230"/>
      <c r="E3" s="16" t="s">
        <v>49</v>
      </c>
      <c r="F3" s="16" t="s">
        <v>49</v>
      </c>
      <c r="G3" s="16" t="s">
        <v>49</v>
      </c>
      <c r="H3" s="16" t="s">
        <v>49</v>
      </c>
      <c r="I3" s="230" t="s">
        <v>51</v>
      </c>
      <c r="J3" s="230"/>
      <c r="K3" s="16" t="s">
        <v>49</v>
      </c>
      <c r="L3" s="16" t="s">
        <v>49</v>
      </c>
    </row>
    <row r="4" spans="1:13" x14ac:dyDescent="0.3">
      <c r="A4" s="17" t="s">
        <v>52</v>
      </c>
      <c r="B4" s="18" t="s">
        <v>53</v>
      </c>
      <c r="C4" s="18" t="s">
        <v>54</v>
      </c>
      <c r="D4" s="18" t="s">
        <v>55</v>
      </c>
      <c r="E4" s="18" t="s">
        <v>56</v>
      </c>
      <c r="F4" s="18" t="s">
        <v>57</v>
      </c>
      <c r="G4" s="19" t="s">
        <v>49</v>
      </c>
      <c r="H4" s="18" t="s">
        <v>53</v>
      </c>
      <c r="I4" s="18" t="s">
        <v>54</v>
      </c>
      <c r="J4" s="18" t="s">
        <v>55</v>
      </c>
      <c r="K4" s="18" t="s">
        <v>56</v>
      </c>
      <c r="L4" s="18" t="s">
        <v>57</v>
      </c>
    </row>
    <row r="5" spans="1:13" x14ac:dyDescent="0.3">
      <c r="A5" s="14" t="s">
        <v>58</v>
      </c>
      <c r="B5" s="20">
        <v>1.5401206327289201</v>
      </c>
      <c r="C5" s="20">
        <v>0.53733002252124595</v>
      </c>
      <c r="D5" s="20">
        <v>3.1470274943323102</v>
      </c>
      <c r="E5" s="20">
        <v>1.6598618145355699</v>
      </c>
      <c r="F5" s="20">
        <v>0.80463219745155201</v>
      </c>
      <c r="G5" s="14" t="s">
        <v>59</v>
      </c>
      <c r="H5" s="21">
        <v>58.709398519626802</v>
      </c>
      <c r="I5" s="21">
        <v>20.483020458509898</v>
      </c>
      <c r="J5" s="21">
        <v>119.964688083947</v>
      </c>
      <c r="K5" s="21">
        <v>63.273932370096098</v>
      </c>
      <c r="L5" s="21">
        <v>30.6725793668531</v>
      </c>
      <c r="M5" s="46"/>
    </row>
    <row r="6" spans="1:13" x14ac:dyDescent="0.3">
      <c r="A6" s="14" t="s">
        <v>60</v>
      </c>
      <c r="B6" s="20">
        <v>4.1083365703164902E-4</v>
      </c>
      <c r="C6" s="20">
        <v>1.5804265849392801E-12</v>
      </c>
      <c r="D6" s="20">
        <v>0.24350840044952901</v>
      </c>
      <c r="E6" s="20">
        <v>4.3194883831821802E-2</v>
      </c>
      <c r="F6" s="20">
        <v>0.12658508858563999</v>
      </c>
      <c r="G6" s="14" t="s">
        <v>59</v>
      </c>
      <c r="H6" s="21">
        <v>1.5660979006046401E-2</v>
      </c>
      <c r="I6" s="21">
        <v>6.02458614178855E-11</v>
      </c>
      <c r="J6" s="21">
        <v>9.2825402251360405</v>
      </c>
      <c r="K6" s="21">
        <v>1.6465889716690401</v>
      </c>
      <c r="L6" s="21">
        <v>4.8254235768846101</v>
      </c>
      <c r="M6" s="46"/>
    </row>
    <row r="7" spans="1:13" x14ac:dyDescent="0.3">
      <c r="A7" s="14" t="s">
        <v>61</v>
      </c>
      <c r="B7" s="20">
        <v>0.83625242234980102</v>
      </c>
      <c r="C7" s="20">
        <v>0.18111147492728899</v>
      </c>
      <c r="D7" s="20">
        <v>2.0553444233565998</v>
      </c>
      <c r="E7" s="20">
        <v>0.94173527206400098</v>
      </c>
      <c r="F7" s="20">
        <v>0.59111100753135604</v>
      </c>
      <c r="G7" s="14" t="s">
        <v>59</v>
      </c>
      <c r="H7" s="21">
        <v>31.8779423399744</v>
      </c>
      <c r="I7" s="21">
        <v>6.9039694242282499</v>
      </c>
      <c r="J7" s="21">
        <v>78.349729418353604</v>
      </c>
      <c r="K7" s="21">
        <v>35.8989485710797</v>
      </c>
      <c r="L7" s="21">
        <v>22.533151607095299</v>
      </c>
      <c r="M7" s="46"/>
    </row>
    <row r="8" spans="1:13" x14ac:dyDescent="0.3">
      <c r="A8" s="14" t="s">
        <v>62</v>
      </c>
      <c r="B8" s="20">
        <v>3.7810520840143597E-4</v>
      </c>
      <c r="C8" s="20">
        <v>5.8643240965418995E-13</v>
      </c>
      <c r="D8" s="20">
        <v>0.226657214891923</v>
      </c>
      <c r="E8" s="20">
        <v>3.7972890761149902E-2</v>
      </c>
      <c r="F8" s="20">
        <v>0.10680040806862</v>
      </c>
      <c r="G8" s="14" t="s">
        <v>59</v>
      </c>
      <c r="H8" s="21">
        <v>1.4413370544262699E-2</v>
      </c>
      <c r="I8" s="21">
        <v>2.2354803456017701E-11</v>
      </c>
      <c r="J8" s="21">
        <v>8.6401730316801295</v>
      </c>
      <c r="K8" s="21">
        <v>1.4475265958150301</v>
      </c>
      <c r="L8" s="21">
        <v>4.0712315555758201</v>
      </c>
      <c r="M8" s="46"/>
    </row>
    <row r="9" spans="1:13" x14ac:dyDescent="0.3">
      <c r="A9" s="14" t="s">
        <v>63</v>
      </c>
      <c r="B9" s="20">
        <v>2.0669354321106899E-3</v>
      </c>
      <c r="C9" s="20">
        <v>5.1719880920419102E-13</v>
      </c>
      <c r="D9" s="20">
        <v>1.3366353729020899</v>
      </c>
      <c r="E9" s="20">
        <v>0.22354324549348001</v>
      </c>
      <c r="F9" s="20">
        <v>0.60895777973566501</v>
      </c>
      <c r="G9" s="14" t="s">
        <v>59</v>
      </c>
      <c r="H9" s="21">
        <v>7.8791578672059603E-2</v>
      </c>
      <c r="I9" s="21">
        <v>1.9715618606863701E-11</v>
      </c>
      <c r="J9" s="21">
        <v>50.952540415027698</v>
      </c>
      <c r="K9" s="21">
        <v>8.5214685182114902</v>
      </c>
      <c r="L9" s="21">
        <v>23.213470563523501</v>
      </c>
      <c r="M9" s="46"/>
    </row>
    <row r="10" spans="1:13" x14ac:dyDescent="0.3">
      <c r="A10" s="14" t="s">
        <v>64</v>
      </c>
      <c r="B10" s="20">
        <v>9.1739584746003509</v>
      </c>
      <c r="C10" s="20">
        <v>5.4135448496108198</v>
      </c>
      <c r="D10" s="20">
        <v>13.4829234948542</v>
      </c>
      <c r="E10" s="20">
        <v>9.2605469677953298</v>
      </c>
      <c r="F10" s="20">
        <v>2.4277003759303</v>
      </c>
      <c r="G10" s="14" t="s">
        <v>59</v>
      </c>
      <c r="H10" s="21">
        <v>349.71129705176497</v>
      </c>
      <c r="I10" s="21">
        <v>206.36432966716399</v>
      </c>
      <c r="J10" s="21">
        <v>513.96904362384203</v>
      </c>
      <c r="K10" s="21">
        <v>353.01205041235801</v>
      </c>
      <c r="L10" s="21">
        <v>92.543938330463305</v>
      </c>
      <c r="M10" s="46"/>
    </row>
    <row r="11" spans="1:13" x14ac:dyDescent="0.3">
      <c r="A11" s="14" t="s">
        <v>45</v>
      </c>
      <c r="B11" s="20">
        <v>67.185730804078204</v>
      </c>
      <c r="C11" s="20">
        <v>57.674050813411398</v>
      </c>
      <c r="D11" s="20">
        <v>79.594852318979804</v>
      </c>
      <c r="E11" s="20">
        <v>67.7421923874181</v>
      </c>
      <c r="F11" s="20">
        <v>6.5136738286752296</v>
      </c>
      <c r="G11" s="14" t="s">
        <v>59</v>
      </c>
      <c r="H11" s="21">
        <v>2561.1200582514598</v>
      </c>
      <c r="I11" s="21">
        <v>2198.5348170072398</v>
      </c>
      <c r="J11" s="21">
        <v>3034.1557703995099</v>
      </c>
      <c r="K11" s="21">
        <v>2582.33237380838</v>
      </c>
      <c r="L11" s="21">
        <v>248.30124634909899</v>
      </c>
      <c r="M11" s="46"/>
    </row>
    <row r="12" spans="1:13" x14ac:dyDescent="0.3">
      <c r="A12" s="14" t="s">
        <v>65</v>
      </c>
      <c r="B12" s="20">
        <v>13.8335527351196</v>
      </c>
      <c r="C12" s="20">
        <v>6.9068750036949206E-2</v>
      </c>
      <c r="D12" s="20">
        <v>23.051008553652501</v>
      </c>
      <c r="E12" s="20">
        <v>13.339415001172</v>
      </c>
      <c r="F12" s="20">
        <v>6.5066326138380202</v>
      </c>
      <c r="G12" s="14" t="s">
        <v>59</v>
      </c>
      <c r="H12" s="21">
        <v>527.33503026276003</v>
      </c>
      <c r="I12" s="21">
        <v>2.6329007514085001</v>
      </c>
      <c r="J12" s="21">
        <v>878.70444606523301</v>
      </c>
      <c r="K12" s="21">
        <v>508.49849984467699</v>
      </c>
      <c r="L12" s="21">
        <v>248.032835239505</v>
      </c>
      <c r="M12" s="46"/>
    </row>
    <row r="13" spans="1:13" x14ac:dyDescent="0.3">
      <c r="A13" s="14" t="s">
        <v>66</v>
      </c>
      <c r="B13" s="20">
        <v>6.6188086415779104</v>
      </c>
      <c r="C13" s="20">
        <v>4.2202186646023696</v>
      </c>
      <c r="D13" s="20">
        <v>9.5827845315717592</v>
      </c>
      <c r="E13" s="20">
        <v>6.7515375369284101</v>
      </c>
      <c r="F13" s="20">
        <v>1.65653372217789</v>
      </c>
      <c r="G13" s="14" t="s">
        <v>59</v>
      </c>
      <c r="H13" s="21">
        <v>252.30898541695001</v>
      </c>
      <c r="I13" s="21">
        <v>160.87473549464201</v>
      </c>
      <c r="J13" s="21">
        <v>365.29574634351502</v>
      </c>
      <c r="K13" s="21">
        <v>257.368610907711</v>
      </c>
      <c r="L13" s="21">
        <v>63.147065489421401</v>
      </c>
      <c r="M13" s="46"/>
    </row>
    <row r="14" spans="1:13" x14ac:dyDescent="0.3">
      <c r="A14" s="26"/>
      <c r="B14" s="58"/>
      <c r="C14" s="58"/>
      <c r="D14" s="58"/>
      <c r="E14" s="58"/>
      <c r="F14" s="58"/>
      <c r="G14" s="26"/>
      <c r="H14" s="30"/>
      <c r="I14" s="30"/>
      <c r="J14" s="40" t="s">
        <v>47</v>
      </c>
      <c r="K14" s="30">
        <f>SUM(K5:K13)</f>
        <v>3811.9999999999977</v>
      </c>
      <c r="L14" s="30"/>
    </row>
    <row r="15" spans="1:13"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A2C1-DE97-484B-AAA2-D5BAF9D2E5AC}">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163</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1.91281625716305</v>
      </c>
      <c r="C5" s="20">
        <v>0.93162366440316802</v>
      </c>
      <c r="D5" s="20">
        <v>3.3312630538618899</v>
      </c>
      <c r="E5" s="20">
        <v>1.99349664975656</v>
      </c>
      <c r="F5" s="20">
        <v>0.70928534961660905</v>
      </c>
      <c r="G5" s="14" t="s">
        <v>59</v>
      </c>
      <c r="H5" s="21">
        <v>682.99017278264</v>
      </c>
      <c r="I5" s="21">
        <v>332.645545611795</v>
      </c>
      <c r="J5" s="21">
        <v>1189.4607860119199</v>
      </c>
      <c r="K5" s="21">
        <v>711.79791376207902</v>
      </c>
      <c r="L5" s="21">
        <v>253.25742693410601</v>
      </c>
    </row>
    <row r="6" spans="1:12" x14ac:dyDescent="0.3">
      <c r="A6" s="14" t="s">
        <v>60</v>
      </c>
      <c r="B6" s="20">
        <v>4.7803690380884799E-3</v>
      </c>
      <c r="C6" s="20">
        <v>5.5814121838034904E-12</v>
      </c>
      <c r="D6" s="20">
        <v>0.57870053187441906</v>
      </c>
      <c r="E6" s="20">
        <v>0.10983091872787699</v>
      </c>
      <c r="F6" s="20">
        <v>0.222061239403227</v>
      </c>
      <c r="G6" s="14" t="s">
        <v>59</v>
      </c>
      <c r="H6" s="21">
        <v>1.70687856873987</v>
      </c>
      <c r="I6" s="21">
        <v>1.9928990343488698E-9</v>
      </c>
      <c r="J6" s="21">
        <v>206.63081191108</v>
      </c>
      <c r="K6" s="21">
        <v>39.216227840975897</v>
      </c>
      <c r="L6" s="21">
        <v>79.289186141316506</v>
      </c>
    </row>
    <row r="7" spans="1:12" x14ac:dyDescent="0.3">
      <c r="A7" s="14" t="s">
        <v>61</v>
      </c>
      <c r="B7" s="20">
        <v>0.13999992550905899</v>
      </c>
      <c r="C7" s="20">
        <v>3.0654006955024102E-8</v>
      </c>
      <c r="D7" s="20">
        <v>0.86907632185083095</v>
      </c>
      <c r="E7" s="20">
        <v>0.247882340637784</v>
      </c>
      <c r="F7" s="20">
        <v>0.29961050137830197</v>
      </c>
      <c r="G7" s="14" t="s">
        <v>59</v>
      </c>
      <c r="H7" s="21">
        <v>49.988373402264699</v>
      </c>
      <c r="I7" s="21">
        <v>1.0945319723360899E-5</v>
      </c>
      <c r="J7" s="21">
        <v>310.31239148005699</v>
      </c>
      <c r="K7" s="21">
        <v>88.508868548127097</v>
      </c>
      <c r="L7" s="21">
        <v>106.978925622136</v>
      </c>
    </row>
    <row r="8" spans="1:12" x14ac:dyDescent="0.3">
      <c r="A8" s="14" t="s">
        <v>62</v>
      </c>
      <c r="B8" s="20">
        <v>4.0057992369242699E-4</v>
      </c>
      <c r="C8" s="20">
        <v>8.6553505984140096E-13</v>
      </c>
      <c r="D8" s="20">
        <v>0.20765566456283599</v>
      </c>
      <c r="E8" s="20">
        <v>3.3624476175957402E-2</v>
      </c>
      <c r="F8" s="20">
        <v>9.4236990236935395E-2</v>
      </c>
      <c r="G8" s="14" t="s">
        <v>59</v>
      </c>
      <c r="H8" s="21">
        <v>0.143031067553618</v>
      </c>
      <c r="I8" s="21">
        <v>3.0904794846696999E-10</v>
      </c>
      <c r="J8" s="21">
        <v>74.145531588806406</v>
      </c>
      <c r="K8" s="21">
        <v>12.0059554633873</v>
      </c>
      <c r="L8" s="21">
        <v>33.648259734000099</v>
      </c>
    </row>
    <row r="9" spans="1:12" x14ac:dyDescent="0.3">
      <c r="A9" s="14" t="s">
        <v>63</v>
      </c>
      <c r="B9" s="20">
        <v>2.22923758887578E-3</v>
      </c>
      <c r="C9" s="20">
        <v>5.6685051801931603E-13</v>
      </c>
      <c r="D9" s="20">
        <v>1.0464501165506801</v>
      </c>
      <c r="E9" s="20">
        <v>0.16896442456906199</v>
      </c>
      <c r="F9" s="20">
        <v>0.43697784239572002</v>
      </c>
      <c r="G9" s="14" t="s">
        <v>59</v>
      </c>
      <c r="H9" s="21">
        <v>0.79597157348398695</v>
      </c>
      <c r="I9" s="21">
        <v>2.0239964596397699E-10</v>
      </c>
      <c r="J9" s="21">
        <v>373.645478615586</v>
      </c>
      <c r="K9" s="21">
        <v>60.330437436629502</v>
      </c>
      <c r="L9" s="21">
        <v>156.02730840581501</v>
      </c>
    </row>
    <row r="10" spans="1:12" x14ac:dyDescent="0.3">
      <c r="A10" s="14" t="s">
        <v>64</v>
      </c>
      <c r="B10" s="20">
        <v>7.8686952961945099E-4</v>
      </c>
      <c r="C10" s="20">
        <v>1.71681280305716E-12</v>
      </c>
      <c r="D10" s="20">
        <v>0.64892278279610605</v>
      </c>
      <c r="E10" s="20">
        <v>0.11816416887685501</v>
      </c>
      <c r="F10" s="20">
        <v>0.41143684640400002</v>
      </c>
      <c r="G10" s="14" t="s">
        <v>59</v>
      </c>
      <c r="H10" s="21">
        <v>0.28095963424592102</v>
      </c>
      <c r="I10" s="21">
        <v>6.1300517945958995E-10</v>
      </c>
      <c r="J10" s="21">
        <v>231.704368825177</v>
      </c>
      <c r="K10" s="21">
        <v>42.191698139169802</v>
      </c>
      <c r="L10" s="21">
        <v>146.907640377012</v>
      </c>
    </row>
    <row r="11" spans="1:12" x14ac:dyDescent="0.3">
      <c r="A11" s="14" t="s">
        <v>45</v>
      </c>
      <c r="B11" s="20">
        <v>38.732998899611097</v>
      </c>
      <c r="C11" s="20">
        <v>29.7067116099564</v>
      </c>
      <c r="D11" s="20">
        <v>48.443465327181997</v>
      </c>
      <c r="E11" s="20">
        <v>38.938212649089799</v>
      </c>
      <c r="F11" s="20">
        <v>5.6925347473335401</v>
      </c>
      <c r="G11" s="14" t="s">
        <v>59</v>
      </c>
      <c r="H11" s="21">
        <v>13830.0045870951</v>
      </c>
      <c r="I11" s="21">
        <v>10607.078447451</v>
      </c>
      <c r="J11" s="21">
        <v>17297.223729723599</v>
      </c>
      <c r="K11" s="21">
        <v>13903.278208484</v>
      </c>
      <c r="L11" s="21">
        <v>2032.57645688291</v>
      </c>
    </row>
    <row r="12" spans="1:12" x14ac:dyDescent="0.3">
      <c r="A12" s="14" t="s">
        <v>65</v>
      </c>
      <c r="B12" s="20">
        <v>55.109707208269697</v>
      </c>
      <c r="C12" s="20">
        <v>45.829214256857099</v>
      </c>
      <c r="D12" s="20">
        <v>64.603994284376896</v>
      </c>
      <c r="E12" s="20">
        <v>55.1110277381731</v>
      </c>
      <c r="F12" s="20">
        <v>5.70486320443566</v>
      </c>
      <c r="G12" s="14" t="s">
        <v>59</v>
      </c>
      <c r="H12" s="21">
        <v>19677.472055784699</v>
      </c>
      <c r="I12" s="21">
        <v>16363.779242553401</v>
      </c>
      <c r="J12" s="21">
        <v>23067.502199179598</v>
      </c>
      <c r="K12" s="21">
        <v>19677.943564192101</v>
      </c>
      <c r="L12" s="21">
        <v>2036.9784557757901</v>
      </c>
    </row>
    <row r="13" spans="1:12" x14ac:dyDescent="0.3">
      <c r="A13" s="14" t="s">
        <v>66</v>
      </c>
      <c r="B13" s="20">
        <v>3.1696940127269801</v>
      </c>
      <c r="C13" s="20">
        <v>1.7787292880471099</v>
      </c>
      <c r="D13" s="20">
        <v>5.1247127509363404</v>
      </c>
      <c r="E13" s="20">
        <v>3.2787966339928798</v>
      </c>
      <c r="F13" s="20">
        <v>1.04224067952324</v>
      </c>
      <c r="G13" s="14" t="s">
        <v>59</v>
      </c>
      <c r="H13" s="21">
        <v>1131.7709441842901</v>
      </c>
      <c r="I13" s="21">
        <v>635.11307959010196</v>
      </c>
      <c r="J13" s="21">
        <v>1829.8299348493299</v>
      </c>
      <c r="K13" s="21">
        <v>1170.7271261334899</v>
      </c>
      <c r="L13" s="21">
        <v>372.14245703057099</v>
      </c>
    </row>
    <row r="14" spans="1:12" x14ac:dyDescent="0.3">
      <c r="A14" s="26"/>
      <c r="B14" s="58"/>
      <c r="C14" s="58"/>
      <c r="D14" s="58"/>
      <c r="E14" s="58"/>
      <c r="F14" s="58"/>
      <c r="G14" s="26"/>
      <c r="H14" s="30"/>
      <c r="I14" s="30"/>
      <c r="J14" s="40" t="s">
        <v>47</v>
      </c>
      <c r="K14" s="30">
        <f>SUM(K5:K13)</f>
        <v>35705.999999999964</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F02AD-80F2-49DD-97FF-7E4CC31E399F}">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164</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1.3283034385120001</v>
      </c>
      <c r="C5" s="20">
        <v>0.50176573351804399</v>
      </c>
      <c r="D5" s="20">
        <v>2.8918299415236999</v>
      </c>
      <c r="E5" s="20">
        <v>1.46237619117523</v>
      </c>
      <c r="F5" s="20">
        <v>0.74799925535601697</v>
      </c>
      <c r="G5" s="14" t="s">
        <v>59</v>
      </c>
      <c r="H5" s="21">
        <v>130.08075573348</v>
      </c>
      <c r="I5" s="21">
        <v>49.137918283422003</v>
      </c>
      <c r="J5" s="21">
        <v>283.19690617341598</v>
      </c>
      <c r="K5" s="21">
        <v>143.21050040179</v>
      </c>
      <c r="L5" s="21">
        <v>73.251567077014698</v>
      </c>
    </row>
    <row r="6" spans="1:12" x14ac:dyDescent="0.3">
      <c r="A6" s="14" t="s">
        <v>60</v>
      </c>
      <c r="B6" s="20">
        <v>4.55217573189692E-4</v>
      </c>
      <c r="C6" s="20">
        <v>2.5210105300808598E-13</v>
      </c>
      <c r="D6" s="20">
        <v>0.28629321661142199</v>
      </c>
      <c r="E6" s="20">
        <v>4.7522425413658698E-2</v>
      </c>
      <c r="F6" s="20">
        <v>0.13463997616359999</v>
      </c>
      <c r="G6" s="14" t="s">
        <v>59</v>
      </c>
      <c r="H6" s="21">
        <v>4.4579456942466497E-2</v>
      </c>
      <c r="I6" s="21">
        <v>2.4688256121081899E-11</v>
      </c>
      <c r="J6" s="21">
        <v>28.036694702756598</v>
      </c>
      <c r="K6" s="21">
        <v>4.6538711207596002</v>
      </c>
      <c r="L6" s="21">
        <v>13.1852928657013</v>
      </c>
    </row>
    <row r="7" spans="1:12" x14ac:dyDescent="0.3">
      <c r="A7" s="14" t="s">
        <v>61</v>
      </c>
      <c r="B7" s="20">
        <v>3.7020089025023199E-4</v>
      </c>
      <c r="C7" s="20">
        <v>5.5093983745333102E-13</v>
      </c>
      <c r="D7" s="20">
        <v>0.22054330101761699</v>
      </c>
      <c r="E7" s="20">
        <v>4.0484499394500197E-2</v>
      </c>
      <c r="F7" s="20">
        <v>0.14200618790122299</v>
      </c>
      <c r="G7" s="14" t="s">
        <v>59</v>
      </c>
      <c r="H7" s="21">
        <v>3.6253773182205198E-2</v>
      </c>
      <c r="I7" s="21">
        <v>5.3953538281804698E-11</v>
      </c>
      <c r="J7" s="21">
        <v>21.597805468655199</v>
      </c>
      <c r="K7" s="21">
        <v>3.9646470257034001</v>
      </c>
      <c r="L7" s="21">
        <v>13.9066659811668</v>
      </c>
    </row>
    <row r="8" spans="1:12" x14ac:dyDescent="0.3">
      <c r="A8" s="14" t="s">
        <v>62</v>
      </c>
      <c r="B8" s="20">
        <v>3.90916826600149E-4</v>
      </c>
      <c r="C8" s="20">
        <v>3.4562421717905801E-13</v>
      </c>
      <c r="D8" s="20">
        <v>0.207469799982338</v>
      </c>
      <c r="E8" s="20">
        <v>3.8238757462646399E-2</v>
      </c>
      <c r="F8" s="20">
        <v>0.124994716363379</v>
      </c>
      <c r="G8" s="14" t="s">
        <v>59</v>
      </c>
      <c r="H8" s="21">
        <v>3.82824848289526E-2</v>
      </c>
      <c r="I8" s="21">
        <v>3.3846979588345102E-11</v>
      </c>
      <c r="J8" s="21">
        <v>20.317517512270399</v>
      </c>
      <c r="K8" s="21">
        <v>3.7447215183169602</v>
      </c>
      <c r="L8" s="21">
        <v>12.240732573465699</v>
      </c>
    </row>
    <row r="9" spans="1:12" x14ac:dyDescent="0.3">
      <c r="A9" s="14" t="s">
        <v>63</v>
      </c>
      <c r="B9" s="20">
        <v>9.5281544358234E-4</v>
      </c>
      <c r="C9" s="20">
        <v>1.8496863309479899E-12</v>
      </c>
      <c r="D9" s="20">
        <v>0.38981823418401201</v>
      </c>
      <c r="E9" s="20">
        <v>7.2103883790990905E-2</v>
      </c>
      <c r="F9" s="20">
        <v>0.22166075284404199</v>
      </c>
      <c r="G9" s="14" t="s">
        <v>59</v>
      </c>
      <c r="H9" s="21">
        <v>9.3309216390018504E-2</v>
      </c>
      <c r="I9" s="21">
        <v>1.8113978238973599E-10</v>
      </c>
      <c r="J9" s="21">
        <v>38.174899673640297</v>
      </c>
      <c r="K9" s="21">
        <v>7.0611333396517404</v>
      </c>
      <c r="L9" s="21">
        <v>21.707237526017099</v>
      </c>
    </row>
    <row r="10" spans="1:12" x14ac:dyDescent="0.3">
      <c r="A10" s="14" t="s">
        <v>64</v>
      </c>
      <c r="B10" s="20">
        <v>6.7114802374250299E-3</v>
      </c>
      <c r="C10" s="20">
        <v>3.5071196637679599E-12</v>
      </c>
      <c r="D10" s="20">
        <v>1.6477113748843299</v>
      </c>
      <c r="E10" s="20">
        <v>0.28830396582627099</v>
      </c>
      <c r="F10" s="20">
        <v>0.63414031423013595</v>
      </c>
      <c r="G10" s="14" t="s">
        <v>59</v>
      </c>
      <c r="H10" s="21">
        <v>0.65725525965103304</v>
      </c>
      <c r="I10" s="21">
        <v>3.4345222867279599E-10</v>
      </c>
      <c r="J10" s="21">
        <v>161.360374942422</v>
      </c>
      <c r="K10" s="21">
        <v>28.233607373366699</v>
      </c>
      <c r="L10" s="21">
        <v>62.101360972557202</v>
      </c>
    </row>
    <row r="11" spans="1:12" x14ac:dyDescent="0.3">
      <c r="A11" s="14" t="s">
        <v>45</v>
      </c>
      <c r="B11" s="20">
        <v>49.143585860346697</v>
      </c>
      <c r="C11" s="20">
        <v>36.063034414980997</v>
      </c>
      <c r="D11" s="20">
        <v>60.517086137777298</v>
      </c>
      <c r="E11" s="20">
        <v>48.845011915439201</v>
      </c>
      <c r="F11" s="20">
        <v>7.3584580480061001</v>
      </c>
      <c r="G11" s="14" t="s">
        <v>59</v>
      </c>
      <c r="H11" s="21">
        <v>4812.6313633037498</v>
      </c>
      <c r="I11" s="21">
        <v>3531.6529602590899</v>
      </c>
      <c r="J11" s="21">
        <v>5926.4382454725301</v>
      </c>
      <c r="K11" s="21">
        <v>4783.39201687896</v>
      </c>
      <c r="L11" s="21">
        <v>720.61379664123695</v>
      </c>
    </row>
    <row r="12" spans="1:12" x14ac:dyDescent="0.3">
      <c r="A12" s="14" t="s">
        <v>65</v>
      </c>
      <c r="B12" s="20">
        <v>41.216330750482101</v>
      </c>
      <c r="C12" s="20">
        <v>29.623474938367</v>
      </c>
      <c r="D12" s="20">
        <v>54.518406158496802</v>
      </c>
      <c r="E12" s="20">
        <v>41.539516971775797</v>
      </c>
      <c r="F12" s="20">
        <v>7.4596370987552998</v>
      </c>
      <c r="G12" s="14" t="s">
        <v>59</v>
      </c>
      <c r="H12" s="21">
        <v>4036.3152703947098</v>
      </c>
      <c r="I12" s="21">
        <v>2901.0269007142801</v>
      </c>
      <c r="J12" s="21">
        <v>5338.9875151015904</v>
      </c>
      <c r="K12" s="21">
        <v>4067.9648970460098</v>
      </c>
      <c r="L12" s="21">
        <v>730.52226108110597</v>
      </c>
    </row>
    <row r="13" spans="1:12" x14ac:dyDescent="0.3">
      <c r="A13" s="14" t="s">
        <v>66</v>
      </c>
      <c r="B13" s="20">
        <v>7.5469667837074201</v>
      </c>
      <c r="C13" s="20">
        <v>4.41011724023996</v>
      </c>
      <c r="D13" s="20">
        <v>11.371410834661299</v>
      </c>
      <c r="E13" s="20">
        <v>7.6664413897215704</v>
      </c>
      <c r="F13" s="20">
        <v>2.1532531829938799</v>
      </c>
      <c r="G13" s="14" t="s">
        <v>59</v>
      </c>
      <c r="H13" s="21">
        <v>739.074457128468</v>
      </c>
      <c r="I13" s="21">
        <v>431.88278133670002</v>
      </c>
      <c r="J13" s="21">
        <v>1113.60226303838</v>
      </c>
      <c r="K13" s="21">
        <v>750.77460529543305</v>
      </c>
      <c r="L13" s="21">
        <v>210.86808421059101</v>
      </c>
    </row>
    <row r="14" spans="1:12" x14ac:dyDescent="0.3">
      <c r="A14" s="26"/>
      <c r="B14" s="58"/>
      <c r="C14" s="58"/>
      <c r="D14" s="58"/>
      <c r="E14" s="58"/>
      <c r="F14" s="58"/>
      <c r="G14" s="26"/>
      <c r="H14" s="30"/>
      <c r="I14" s="30"/>
      <c r="J14" s="40" t="s">
        <v>47</v>
      </c>
      <c r="K14" s="30">
        <f>SUM(K5:K13)</f>
        <v>9792.9999999999909</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FD450-8B11-465C-9E61-0C29E2C12960}">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165</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9.9610233124004799E-4</v>
      </c>
      <c r="C5" s="20">
        <v>1.7598403796623699E-12</v>
      </c>
      <c r="D5" s="20">
        <v>0.53839095054465502</v>
      </c>
      <c r="E5" s="20">
        <v>9.5161356557983606E-2</v>
      </c>
      <c r="F5" s="20">
        <v>0.28263798129389101</v>
      </c>
      <c r="G5" s="14" t="s">
        <v>59</v>
      </c>
      <c r="H5" s="21">
        <v>0.18733696543631501</v>
      </c>
      <c r="I5" s="21">
        <v>3.3097318020310298E-10</v>
      </c>
      <c r="J5" s="21">
        <v>101.255186068933</v>
      </c>
      <c r="K5" s="21">
        <v>17.896996327859899</v>
      </c>
      <c r="L5" s="21">
        <v>53.155725141942199</v>
      </c>
    </row>
    <row r="6" spans="1:12" x14ac:dyDescent="0.3">
      <c r="A6" s="14" t="s">
        <v>60</v>
      </c>
      <c r="B6" s="20">
        <v>7.0187128192033003E-4</v>
      </c>
      <c r="C6" s="20">
        <v>1.5784239290859599E-12</v>
      </c>
      <c r="D6" s="20">
        <v>0.37997912234465298</v>
      </c>
      <c r="E6" s="20">
        <v>6.3583556510079603E-2</v>
      </c>
      <c r="F6" s="20">
        <v>0.185588993534367</v>
      </c>
      <c r="G6" s="14" t="s">
        <v>59</v>
      </c>
      <c r="H6" s="21">
        <v>0.13200093199075599</v>
      </c>
      <c r="I6" s="21">
        <v>2.9685418834319602E-10</v>
      </c>
      <c r="J6" s="21">
        <v>71.462673539359002</v>
      </c>
      <c r="K6" s="21">
        <v>11.9581594728506</v>
      </c>
      <c r="L6" s="21">
        <v>34.903722014008501</v>
      </c>
    </row>
    <row r="7" spans="1:12" x14ac:dyDescent="0.3">
      <c r="A7" s="14" t="s">
        <v>61</v>
      </c>
      <c r="B7" s="20">
        <v>9.1265348587603497E-4</v>
      </c>
      <c r="C7" s="20">
        <v>3.4920741216054899E-13</v>
      </c>
      <c r="D7" s="20">
        <v>0.40386262024434899</v>
      </c>
      <c r="E7" s="20">
        <v>6.8186098103988596E-2</v>
      </c>
      <c r="F7" s="20">
        <v>0.19360379213690601</v>
      </c>
      <c r="G7" s="14" t="s">
        <v>59</v>
      </c>
      <c r="H7" s="21">
        <v>0.171642741088705</v>
      </c>
      <c r="I7" s="21">
        <v>6.5675438005034405E-11</v>
      </c>
      <c r="J7" s="21">
        <v>75.954442989354703</v>
      </c>
      <c r="K7" s="21">
        <v>12.8237594704171</v>
      </c>
      <c r="L7" s="21">
        <v>36.411065187187901</v>
      </c>
    </row>
    <row r="8" spans="1:12" x14ac:dyDescent="0.3">
      <c r="A8" s="14" t="s">
        <v>62</v>
      </c>
      <c r="B8" s="20">
        <v>8.0515039295373902E-4</v>
      </c>
      <c r="C8" s="20">
        <v>5.8094611220443605E-13</v>
      </c>
      <c r="D8" s="20">
        <v>0.32276421309611603</v>
      </c>
      <c r="E8" s="20">
        <v>5.9393839258614002E-2</v>
      </c>
      <c r="F8" s="20">
        <v>0.170519590406947</v>
      </c>
      <c r="G8" s="14" t="s">
        <v>59</v>
      </c>
      <c r="H8" s="21">
        <v>0.15142463440280901</v>
      </c>
      <c r="I8" s="21">
        <v>1.09258535322288E-10</v>
      </c>
      <c r="J8" s="21">
        <v>60.702265556986603</v>
      </c>
      <c r="K8" s="21">
        <v>11.1701993493675</v>
      </c>
      <c r="L8" s="21">
        <v>32.069619367834598</v>
      </c>
    </row>
    <row r="9" spans="1:12" x14ac:dyDescent="0.3">
      <c r="A9" s="14" t="s">
        <v>63</v>
      </c>
      <c r="B9" s="20">
        <v>2.9548463587782199E-3</v>
      </c>
      <c r="C9" s="20">
        <v>4.2017932364845096E-12</v>
      </c>
      <c r="D9" s="20">
        <v>1.1936117298223099</v>
      </c>
      <c r="E9" s="20">
        <v>0.21025097863741299</v>
      </c>
      <c r="F9" s="20">
        <v>0.53022587622244399</v>
      </c>
      <c r="G9" s="14" t="s">
        <v>59</v>
      </c>
      <c r="H9" s="21">
        <v>0.55571795469541896</v>
      </c>
      <c r="I9" s="21">
        <v>7.9023125398564297E-10</v>
      </c>
      <c r="J9" s="21">
        <v>224.48255802768301</v>
      </c>
      <c r="K9" s="21">
        <v>39.541901552338203</v>
      </c>
      <c r="L9" s="21">
        <v>99.719580541155096</v>
      </c>
    </row>
    <row r="10" spans="1:12" x14ac:dyDescent="0.3">
      <c r="A10" s="14" t="s">
        <v>64</v>
      </c>
      <c r="B10" s="20">
        <v>1.3866414281776601E-3</v>
      </c>
      <c r="C10" s="20">
        <v>2.6303034352650002E-12</v>
      </c>
      <c r="D10" s="20">
        <v>0.75573836366073899</v>
      </c>
      <c r="E10" s="20">
        <v>0.13139125524699</v>
      </c>
      <c r="F10" s="20">
        <v>0.37312910828274998</v>
      </c>
      <c r="G10" s="14" t="s">
        <v>59</v>
      </c>
      <c r="H10" s="21">
        <v>0.26078565339737297</v>
      </c>
      <c r="I10" s="21">
        <v>4.9468116707028998E-10</v>
      </c>
      <c r="J10" s="21">
        <v>142.13171405367501</v>
      </c>
      <c r="K10" s="21">
        <v>24.710753374301401</v>
      </c>
      <c r="L10" s="21">
        <v>70.174391394736801</v>
      </c>
    </row>
    <row r="11" spans="1:12" x14ac:dyDescent="0.3">
      <c r="A11" s="14" t="s">
        <v>45</v>
      </c>
      <c r="B11" s="20">
        <v>91.486244192777605</v>
      </c>
      <c r="C11" s="20">
        <v>75.4507480842246</v>
      </c>
      <c r="D11" s="20">
        <v>99.455321363979294</v>
      </c>
      <c r="E11" s="20">
        <v>90.290329037581799</v>
      </c>
      <c r="F11" s="20">
        <v>7.9728021960908704</v>
      </c>
      <c r="G11" s="14" t="s">
        <v>59</v>
      </c>
      <c r="H11" s="21">
        <v>17205.817945335599</v>
      </c>
      <c r="I11" s="21">
        <v>14190.0221922001</v>
      </c>
      <c r="J11" s="21">
        <v>18704.5622889236</v>
      </c>
      <c r="K11" s="21">
        <v>16980.902182098002</v>
      </c>
      <c r="L11" s="21">
        <v>1499.44490901881</v>
      </c>
    </row>
    <row r="12" spans="1:12" x14ac:dyDescent="0.3">
      <c r="A12" s="14" t="s">
        <v>65</v>
      </c>
      <c r="B12" s="20">
        <v>7.1126925621238097</v>
      </c>
      <c r="C12" s="20">
        <v>1.15583282450836E-7</v>
      </c>
      <c r="D12" s="20">
        <v>23.502473927218801</v>
      </c>
      <c r="E12" s="20">
        <v>8.4052238754960005</v>
      </c>
      <c r="F12" s="20">
        <v>7.9149778623320897</v>
      </c>
      <c r="G12" s="14" t="s">
        <v>59</v>
      </c>
      <c r="H12" s="21">
        <v>1337.6840901586199</v>
      </c>
      <c r="I12" s="21">
        <v>2.17377479305287E-5</v>
      </c>
      <c r="J12" s="21">
        <v>4420.1102714920398</v>
      </c>
      <c r="K12" s="21">
        <v>1580.7704542645299</v>
      </c>
      <c r="L12" s="21">
        <v>1488.56988656879</v>
      </c>
    </row>
    <row r="13" spans="1:12" x14ac:dyDescent="0.3">
      <c r="A13" s="14" t="s">
        <v>66</v>
      </c>
      <c r="B13" s="20">
        <v>0.48224640820894499</v>
      </c>
      <c r="C13" s="20">
        <v>4.3846743799506802E-2</v>
      </c>
      <c r="D13" s="20">
        <v>1.9478490218954301</v>
      </c>
      <c r="E13" s="20">
        <v>0.67648000260710295</v>
      </c>
      <c r="F13" s="20">
        <v>0.64032387037344296</v>
      </c>
      <c r="G13" s="14" t="s">
        <v>59</v>
      </c>
      <c r="H13" s="21">
        <v>90.696081991856303</v>
      </c>
      <c r="I13" s="21">
        <v>8.2462571063732497</v>
      </c>
      <c r="J13" s="21">
        <v>366.33196554787401</v>
      </c>
      <c r="K13" s="21">
        <v>127.225594090317</v>
      </c>
      <c r="L13" s="21">
        <v>120.42571030113299</v>
      </c>
    </row>
    <row r="14" spans="1:12" x14ac:dyDescent="0.3">
      <c r="A14" s="26"/>
      <c r="B14" s="58"/>
      <c r="C14" s="58"/>
      <c r="D14" s="58"/>
      <c r="E14" s="58"/>
      <c r="F14" s="58"/>
      <c r="G14" s="26"/>
      <c r="H14" s="30"/>
      <c r="I14" s="30"/>
      <c r="J14" s="40" t="s">
        <v>47</v>
      </c>
      <c r="K14" s="30">
        <f>SUM(K5:K13)</f>
        <v>18806.999999999982</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AB89-DD70-4B83-B319-4189E170E1AA}">
  <dimension ref="A1:J1048569"/>
  <sheetViews>
    <sheetView workbookViewId="0"/>
  </sheetViews>
  <sheetFormatPr defaultRowHeight="14.5" x14ac:dyDescent="0.35"/>
  <cols>
    <col min="1" max="1" width="9.453125" style="14" bestFit="1" customWidth="1"/>
    <col min="2" max="2" width="16" style="14" bestFit="1" customWidth="1"/>
    <col min="3" max="4" width="8.453125" style="14" bestFit="1" customWidth="1"/>
    <col min="5" max="5" width="7.7265625" style="14" bestFit="1" customWidth="1"/>
    <col min="6" max="6" width="2.54296875" style="14" customWidth="1"/>
    <col min="7" max="7" width="16" style="14" bestFit="1" customWidth="1"/>
    <col min="8" max="8" width="7.1796875" style="14" bestFit="1" customWidth="1"/>
    <col min="9" max="9" width="8.453125" style="14" bestFit="1" customWidth="1"/>
    <col min="10" max="10" width="7.7265625" style="14" bestFit="1" customWidth="1"/>
  </cols>
  <sheetData>
    <row r="1" spans="1:10" x14ac:dyDescent="0.35">
      <c r="A1" s="14" t="s">
        <v>316</v>
      </c>
    </row>
    <row r="2" spans="1:10" x14ac:dyDescent="0.35">
      <c r="B2" s="222" t="s">
        <v>0</v>
      </c>
      <c r="C2" s="222"/>
      <c r="D2" s="222"/>
      <c r="E2" s="222"/>
      <c r="F2" s="48"/>
      <c r="G2" s="222" t="s">
        <v>1</v>
      </c>
      <c r="H2" s="222"/>
      <c r="I2" s="222"/>
      <c r="J2" s="222"/>
    </row>
    <row r="3" spans="1:10" x14ac:dyDescent="0.35">
      <c r="A3" s="26" t="s">
        <v>2</v>
      </c>
      <c r="B3" s="26" t="s">
        <v>3</v>
      </c>
      <c r="C3" s="27" t="s">
        <v>4</v>
      </c>
      <c r="D3" s="27" t="s">
        <v>5</v>
      </c>
      <c r="E3" s="27" t="s">
        <v>6</v>
      </c>
      <c r="F3" s="27"/>
      <c r="G3" s="26" t="s">
        <v>3</v>
      </c>
      <c r="H3" s="27" t="s">
        <v>4</v>
      </c>
      <c r="I3" s="27" t="s">
        <v>5</v>
      </c>
      <c r="J3" s="27" t="s">
        <v>6</v>
      </c>
    </row>
    <row r="4" spans="1:10" x14ac:dyDescent="0.35">
      <c r="A4" s="49">
        <v>44718</v>
      </c>
      <c r="B4" s="50"/>
      <c r="C4" s="51"/>
      <c r="G4" s="52" t="s">
        <v>7</v>
      </c>
      <c r="H4" s="51">
        <v>350</v>
      </c>
      <c r="I4" s="14">
        <v>80</v>
      </c>
      <c r="J4" s="14">
        <v>12</v>
      </c>
    </row>
    <row r="5" spans="1:10" x14ac:dyDescent="0.35">
      <c r="A5" s="49">
        <v>44719</v>
      </c>
      <c r="B5" s="50"/>
      <c r="C5" s="51"/>
      <c r="G5" s="52" t="s">
        <v>7</v>
      </c>
      <c r="H5" s="51">
        <v>676</v>
      </c>
      <c r="I5" s="14">
        <v>40</v>
      </c>
      <c r="J5" s="14">
        <v>24</v>
      </c>
    </row>
    <row r="6" spans="1:10" x14ac:dyDescent="0.35">
      <c r="A6" s="49">
        <v>44720</v>
      </c>
      <c r="B6" s="50"/>
      <c r="C6" s="51"/>
      <c r="G6" s="52" t="s">
        <v>7</v>
      </c>
      <c r="H6" s="51">
        <v>179</v>
      </c>
      <c r="I6" s="14">
        <v>40</v>
      </c>
      <c r="J6" s="14">
        <v>6</v>
      </c>
    </row>
    <row r="7" spans="1:10" x14ac:dyDescent="0.35">
      <c r="A7" s="49">
        <v>44721</v>
      </c>
      <c r="B7" s="50"/>
      <c r="C7" s="51"/>
      <c r="G7" s="52" t="s">
        <v>7</v>
      </c>
      <c r="H7" s="51"/>
    </row>
    <row r="8" spans="1:10" x14ac:dyDescent="0.35">
      <c r="A8" s="49">
        <v>44722</v>
      </c>
      <c r="B8" s="50"/>
      <c r="C8" s="51"/>
      <c r="G8" s="52" t="s">
        <v>7</v>
      </c>
      <c r="H8" s="51">
        <v>477</v>
      </c>
      <c r="I8" s="14">
        <v>40</v>
      </c>
      <c r="J8" s="14">
        <v>17</v>
      </c>
    </row>
    <row r="9" spans="1:10" x14ac:dyDescent="0.35">
      <c r="A9" s="49">
        <v>44723</v>
      </c>
      <c r="B9" s="52" t="s">
        <v>7</v>
      </c>
      <c r="C9" s="51">
        <v>5383</v>
      </c>
      <c r="D9" s="14">
        <v>240</v>
      </c>
      <c r="E9" s="14">
        <v>142</v>
      </c>
      <c r="G9" s="52" t="s">
        <v>7</v>
      </c>
      <c r="H9" s="51">
        <v>1029</v>
      </c>
      <c r="I9" s="14">
        <v>40</v>
      </c>
      <c r="J9" s="14">
        <v>36</v>
      </c>
    </row>
    <row r="10" spans="1:10" x14ac:dyDescent="0.35">
      <c r="A10" s="49">
        <v>44724</v>
      </c>
      <c r="B10" s="52" t="s">
        <v>7</v>
      </c>
      <c r="C10" s="51">
        <v>8338</v>
      </c>
      <c r="D10" s="14">
        <v>160</v>
      </c>
      <c r="E10" s="14">
        <v>160</v>
      </c>
      <c r="G10" s="52" t="s">
        <v>7</v>
      </c>
      <c r="H10" s="51">
        <v>120</v>
      </c>
      <c r="I10" s="14">
        <v>22</v>
      </c>
      <c r="J10" s="14">
        <v>4</v>
      </c>
    </row>
    <row r="11" spans="1:10" x14ac:dyDescent="0.35">
      <c r="A11" s="49">
        <v>44725</v>
      </c>
      <c r="B11" s="52" t="s">
        <v>7</v>
      </c>
      <c r="C11" s="51">
        <v>2698</v>
      </c>
      <c r="D11" s="14">
        <v>160</v>
      </c>
      <c r="E11" s="14">
        <v>78</v>
      </c>
      <c r="G11" s="52" t="s">
        <v>7</v>
      </c>
      <c r="H11" s="51">
        <v>223</v>
      </c>
      <c r="I11" s="14">
        <v>34</v>
      </c>
      <c r="J11" s="14">
        <v>8</v>
      </c>
    </row>
    <row r="12" spans="1:10" x14ac:dyDescent="0.35">
      <c r="A12" s="49">
        <v>44726</v>
      </c>
      <c r="B12" s="50"/>
      <c r="C12" s="51"/>
      <c r="G12" s="52" t="s">
        <v>7</v>
      </c>
      <c r="H12" s="51"/>
    </row>
    <row r="13" spans="1:10" x14ac:dyDescent="0.35">
      <c r="A13" s="49">
        <v>44727</v>
      </c>
      <c r="B13" s="50" t="s">
        <v>8</v>
      </c>
      <c r="C13" s="51">
        <v>26026</v>
      </c>
      <c r="D13" s="14">
        <v>200</v>
      </c>
      <c r="E13" s="14">
        <v>200</v>
      </c>
      <c r="G13" s="52" t="s">
        <v>7</v>
      </c>
      <c r="H13" s="51">
        <v>199</v>
      </c>
      <c r="I13" s="14">
        <v>40</v>
      </c>
      <c r="J13" s="14">
        <v>7</v>
      </c>
    </row>
    <row r="14" spans="1:10" x14ac:dyDescent="0.35">
      <c r="A14" s="49">
        <v>44728</v>
      </c>
      <c r="B14" s="50" t="s">
        <v>8</v>
      </c>
      <c r="C14" s="51">
        <v>15824</v>
      </c>
      <c r="D14" s="14">
        <v>240</v>
      </c>
      <c r="E14" s="14">
        <v>180</v>
      </c>
      <c r="G14" s="52" t="s">
        <v>7</v>
      </c>
      <c r="H14" s="51">
        <v>521</v>
      </c>
      <c r="I14" s="14">
        <v>80</v>
      </c>
      <c r="J14" s="14">
        <v>19</v>
      </c>
    </row>
    <row r="15" spans="1:10" x14ac:dyDescent="0.35">
      <c r="A15" s="49">
        <v>44729</v>
      </c>
      <c r="B15" s="50"/>
      <c r="C15" s="51"/>
      <c r="G15" s="52" t="s">
        <v>7</v>
      </c>
      <c r="H15" s="51">
        <v>677</v>
      </c>
      <c r="I15" s="14">
        <v>40</v>
      </c>
      <c r="J15" s="14">
        <v>31</v>
      </c>
    </row>
    <row r="16" spans="1:10" x14ac:dyDescent="0.35">
      <c r="A16" s="49">
        <v>44730</v>
      </c>
      <c r="B16" s="50"/>
      <c r="C16" s="51"/>
      <c r="G16" s="52" t="s">
        <v>7</v>
      </c>
      <c r="H16" s="51">
        <v>365</v>
      </c>
    </row>
    <row r="17" spans="1:10" x14ac:dyDescent="0.35">
      <c r="A17" s="49">
        <v>44731</v>
      </c>
      <c r="B17" s="50"/>
      <c r="C17" s="51"/>
      <c r="G17" s="52" t="s">
        <v>7</v>
      </c>
      <c r="H17" s="51"/>
    </row>
    <row r="18" spans="1:10" x14ac:dyDescent="0.35">
      <c r="A18" s="49">
        <v>44732</v>
      </c>
      <c r="B18" s="50" t="s">
        <v>9</v>
      </c>
      <c r="C18" s="51">
        <v>21323</v>
      </c>
      <c r="D18" s="14">
        <v>240</v>
      </c>
      <c r="E18" s="14">
        <v>236</v>
      </c>
      <c r="G18" s="52" t="s">
        <v>7</v>
      </c>
      <c r="H18" s="51">
        <v>582</v>
      </c>
      <c r="I18" s="14">
        <v>40</v>
      </c>
      <c r="J18" s="14">
        <v>27</v>
      </c>
    </row>
    <row r="19" spans="1:10" x14ac:dyDescent="0.35">
      <c r="A19" s="49">
        <v>44733</v>
      </c>
      <c r="B19" s="50" t="s">
        <v>9</v>
      </c>
      <c r="C19" s="51">
        <v>12958</v>
      </c>
      <c r="D19" s="14">
        <v>240</v>
      </c>
      <c r="E19" s="14">
        <v>144</v>
      </c>
      <c r="G19" s="52" t="s">
        <v>7</v>
      </c>
      <c r="H19" s="51">
        <v>242</v>
      </c>
      <c r="I19" s="14">
        <v>40</v>
      </c>
      <c r="J19" s="14">
        <v>9</v>
      </c>
    </row>
    <row r="20" spans="1:10" x14ac:dyDescent="0.35">
      <c r="A20" s="49">
        <v>44734</v>
      </c>
      <c r="B20" s="50"/>
      <c r="C20" s="51"/>
      <c r="G20" s="52" t="s">
        <v>7</v>
      </c>
      <c r="H20" s="51">
        <v>460</v>
      </c>
      <c r="I20" s="14">
        <v>40</v>
      </c>
      <c r="J20" s="14">
        <v>16</v>
      </c>
    </row>
    <row r="21" spans="1:10" x14ac:dyDescent="0.35">
      <c r="A21" s="49">
        <v>44735</v>
      </c>
      <c r="B21" s="50"/>
      <c r="C21" s="51"/>
      <c r="G21" s="52" t="s">
        <v>7</v>
      </c>
      <c r="H21" s="51">
        <v>236</v>
      </c>
      <c r="I21" s="14">
        <v>40</v>
      </c>
      <c r="J21" s="14">
        <v>8</v>
      </c>
    </row>
    <row r="22" spans="1:10" x14ac:dyDescent="0.35">
      <c r="A22" s="49">
        <v>44736</v>
      </c>
      <c r="B22" s="50"/>
      <c r="C22" s="51"/>
      <c r="G22" s="52" t="s">
        <v>7</v>
      </c>
      <c r="H22" s="51">
        <v>9</v>
      </c>
    </row>
    <row r="23" spans="1:10" x14ac:dyDescent="0.35">
      <c r="A23" s="49">
        <v>44737</v>
      </c>
      <c r="B23" s="50" t="s">
        <v>10</v>
      </c>
      <c r="C23" s="51">
        <v>60377</v>
      </c>
      <c r="D23" s="14">
        <v>240</v>
      </c>
      <c r="E23" s="14">
        <v>240</v>
      </c>
      <c r="G23" s="52" t="s">
        <v>7</v>
      </c>
      <c r="H23" s="51">
        <v>542</v>
      </c>
      <c r="I23" s="14">
        <v>80</v>
      </c>
      <c r="J23" s="14">
        <v>19</v>
      </c>
    </row>
    <row r="24" spans="1:10" x14ac:dyDescent="0.35">
      <c r="A24" s="49">
        <v>44738</v>
      </c>
      <c r="B24" s="50" t="s">
        <v>10</v>
      </c>
      <c r="C24" s="51">
        <v>16112</v>
      </c>
      <c r="D24" s="14">
        <v>240</v>
      </c>
      <c r="E24" s="14">
        <v>140</v>
      </c>
      <c r="G24" s="52" t="s">
        <v>7</v>
      </c>
      <c r="H24" s="51">
        <v>531</v>
      </c>
      <c r="I24" s="14">
        <v>120</v>
      </c>
      <c r="J24" s="14">
        <v>50</v>
      </c>
    </row>
    <row r="25" spans="1:10" x14ac:dyDescent="0.35">
      <c r="A25" s="49">
        <v>44739</v>
      </c>
      <c r="B25" s="50"/>
      <c r="C25" s="51"/>
      <c r="G25" s="52" t="s">
        <v>7</v>
      </c>
      <c r="H25" s="51">
        <v>1714</v>
      </c>
    </row>
    <row r="26" spans="1:10" x14ac:dyDescent="0.35">
      <c r="A26" s="49">
        <v>44740</v>
      </c>
      <c r="B26" s="50"/>
      <c r="C26" s="51"/>
      <c r="G26" s="52" t="s">
        <v>7</v>
      </c>
      <c r="H26" s="51">
        <v>1617</v>
      </c>
      <c r="I26" s="14">
        <v>120</v>
      </c>
      <c r="J26" s="14">
        <v>87</v>
      </c>
    </row>
    <row r="27" spans="1:10" x14ac:dyDescent="0.35">
      <c r="A27" s="49">
        <v>44741</v>
      </c>
      <c r="B27" s="50"/>
      <c r="C27" s="51"/>
      <c r="G27" s="53"/>
      <c r="H27" s="51"/>
    </row>
    <row r="28" spans="1:10" x14ac:dyDescent="0.35">
      <c r="A28" s="49">
        <v>44742</v>
      </c>
      <c r="B28" s="50"/>
      <c r="C28" s="51"/>
      <c r="G28" s="53"/>
      <c r="H28" s="51"/>
    </row>
    <row r="29" spans="1:10" x14ac:dyDescent="0.35">
      <c r="A29" s="49">
        <v>44743</v>
      </c>
      <c r="B29" s="50"/>
      <c r="C29" s="51"/>
      <c r="G29" s="53"/>
      <c r="H29" s="51"/>
    </row>
    <row r="30" spans="1:10" x14ac:dyDescent="0.35">
      <c r="A30" s="49">
        <v>44744</v>
      </c>
      <c r="B30" s="50"/>
      <c r="C30" s="51"/>
      <c r="G30" s="53"/>
      <c r="H30" s="51"/>
    </row>
    <row r="31" spans="1:10" x14ac:dyDescent="0.35">
      <c r="A31" s="49">
        <v>44745</v>
      </c>
      <c r="B31" s="50"/>
      <c r="C31" s="51"/>
      <c r="G31" s="53"/>
      <c r="H31" s="51"/>
    </row>
    <row r="32" spans="1:10" x14ac:dyDescent="0.35">
      <c r="A32" s="49">
        <v>44746</v>
      </c>
      <c r="B32" s="50"/>
      <c r="C32" s="51"/>
      <c r="G32" s="53"/>
      <c r="H32" s="51"/>
    </row>
    <row r="33" spans="1:10" x14ac:dyDescent="0.35">
      <c r="A33" s="49">
        <v>44747</v>
      </c>
      <c r="B33" s="50"/>
      <c r="C33" s="51"/>
      <c r="G33" s="53"/>
      <c r="H33" s="51"/>
    </row>
    <row r="34" spans="1:10" x14ac:dyDescent="0.35">
      <c r="A34" s="49">
        <v>44748</v>
      </c>
      <c r="B34" s="50" t="s">
        <v>11</v>
      </c>
      <c r="C34" s="51">
        <v>23013</v>
      </c>
      <c r="D34" s="14">
        <v>200</v>
      </c>
      <c r="E34" s="14">
        <v>192</v>
      </c>
      <c r="G34" s="50" t="s">
        <v>11</v>
      </c>
      <c r="H34" s="51">
        <v>734</v>
      </c>
      <c r="I34" s="14">
        <v>80</v>
      </c>
      <c r="J34" s="14">
        <v>68</v>
      </c>
    </row>
    <row r="35" spans="1:10" x14ac:dyDescent="0.35">
      <c r="A35" s="49">
        <v>44749</v>
      </c>
      <c r="B35" s="50" t="s">
        <v>11</v>
      </c>
      <c r="C35" s="51">
        <v>3388</v>
      </c>
      <c r="D35" s="14">
        <v>200</v>
      </c>
      <c r="E35" s="14">
        <v>28</v>
      </c>
      <c r="G35" s="50" t="s">
        <v>11</v>
      </c>
      <c r="H35" s="51">
        <v>677</v>
      </c>
      <c r="I35" s="14">
        <v>120</v>
      </c>
      <c r="J35" s="14">
        <v>48</v>
      </c>
    </row>
    <row r="36" spans="1:10" x14ac:dyDescent="0.35">
      <c r="A36" s="49">
        <v>44750</v>
      </c>
      <c r="B36" s="50" t="s">
        <v>11</v>
      </c>
      <c r="C36" s="51"/>
      <c r="G36" s="50" t="s">
        <v>11</v>
      </c>
      <c r="H36" s="51"/>
    </row>
    <row r="37" spans="1:10" x14ac:dyDescent="0.35">
      <c r="A37" s="49">
        <v>44751</v>
      </c>
      <c r="B37" s="50" t="s">
        <v>11</v>
      </c>
      <c r="C37" s="51"/>
      <c r="G37" s="50" t="s">
        <v>11</v>
      </c>
      <c r="H37" s="51"/>
    </row>
    <row r="38" spans="1:10" x14ac:dyDescent="0.35">
      <c r="A38" s="49">
        <v>44752</v>
      </c>
      <c r="B38" s="50" t="s">
        <v>11</v>
      </c>
      <c r="C38" s="51">
        <v>5902</v>
      </c>
      <c r="D38" s="14">
        <v>200</v>
      </c>
      <c r="E38" s="14">
        <v>49</v>
      </c>
      <c r="G38" s="50" t="s">
        <v>11</v>
      </c>
      <c r="H38" s="51">
        <v>576</v>
      </c>
      <c r="I38" s="14">
        <v>80</v>
      </c>
      <c r="J38" s="14">
        <v>56</v>
      </c>
    </row>
    <row r="39" spans="1:10" x14ac:dyDescent="0.35">
      <c r="A39" s="49">
        <v>44753</v>
      </c>
      <c r="B39" s="50" t="s">
        <v>11</v>
      </c>
      <c r="C39" s="51">
        <v>401</v>
      </c>
      <c r="D39" s="14">
        <v>200</v>
      </c>
      <c r="E39" s="14">
        <v>4</v>
      </c>
      <c r="G39" s="50" t="s">
        <v>11</v>
      </c>
      <c r="H39" s="51">
        <v>300</v>
      </c>
      <c r="I39" s="14">
        <v>80</v>
      </c>
      <c r="J39" s="14">
        <v>35</v>
      </c>
    </row>
    <row r="40" spans="1:10" x14ac:dyDescent="0.35">
      <c r="A40" s="49">
        <v>44754</v>
      </c>
      <c r="B40" s="50" t="s">
        <v>11</v>
      </c>
      <c r="C40" s="51"/>
      <c r="G40" s="50" t="s">
        <v>11</v>
      </c>
      <c r="H40" s="51"/>
      <c r="I40" s="14">
        <v>24</v>
      </c>
      <c r="J40" s="14">
        <v>3</v>
      </c>
    </row>
    <row r="41" spans="1:10" x14ac:dyDescent="0.35">
      <c r="A41" s="49">
        <v>44755</v>
      </c>
      <c r="B41" s="50" t="s">
        <v>11</v>
      </c>
      <c r="C41" s="51"/>
      <c r="G41" s="50" t="s">
        <v>11</v>
      </c>
      <c r="H41" s="51"/>
    </row>
    <row r="42" spans="1:10" x14ac:dyDescent="0.35">
      <c r="A42" s="49">
        <v>44756</v>
      </c>
      <c r="B42" s="50" t="s">
        <v>11</v>
      </c>
      <c r="C42" s="51">
        <v>12822</v>
      </c>
      <c r="D42" s="14">
        <v>320</v>
      </c>
      <c r="E42" s="14">
        <v>107</v>
      </c>
      <c r="G42" s="50" t="s">
        <v>11</v>
      </c>
      <c r="H42" s="51">
        <v>1158</v>
      </c>
      <c r="I42" s="14">
        <v>160</v>
      </c>
      <c r="J42" s="14">
        <v>111</v>
      </c>
    </row>
    <row r="43" spans="1:10" x14ac:dyDescent="0.35">
      <c r="A43" s="49">
        <v>44757</v>
      </c>
      <c r="B43" s="50" t="s">
        <v>12</v>
      </c>
      <c r="C43" s="51">
        <v>2611</v>
      </c>
      <c r="D43" s="14">
        <v>80</v>
      </c>
      <c r="E43" s="14">
        <v>42</v>
      </c>
      <c r="G43" s="50" t="s">
        <v>11</v>
      </c>
      <c r="H43" s="51">
        <v>369</v>
      </c>
      <c r="I43" s="14">
        <v>160</v>
      </c>
      <c r="J43" s="14">
        <v>41</v>
      </c>
    </row>
    <row r="44" spans="1:10" x14ac:dyDescent="0.35">
      <c r="A44" s="49">
        <v>44758</v>
      </c>
      <c r="B44" s="50" t="s">
        <v>12</v>
      </c>
      <c r="C44" s="51"/>
      <c r="G44" s="50" t="s">
        <v>11</v>
      </c>
      <c r="H44" s="51"/>
      <c r="I44" s="14">
        <v>24</v>
      </c>
      <c r="J44" s="14">
        <v>3</v>
      </c>
    </row>
    <row r="45" spans="1:10" x14ac:dyDescent="0.35">
      <c r="A45" s="49">
        <v>44759</v>
      </c>
      <c r="B45" s="50" t="s">
        <v>12</v>
      </c>
      <c r="C45" s="51"/>
      <c r="G45" s="50" t="s">
        <v>11</v>
      </c>
      <c r="H45" s="51"/>
    </row>
    <row r="46" spans="1:10" x14ac:dyDescent="0.35">
      <c r="A46" s="49">
        <v>44760</v>
      </c>
      <c r="B46" s="50" t="s">
        <v>12</v>
      </c>
      <c r="C46" s="51">
        <v>14380</v>
      </c>
      <c r="D46" s="14">
        <v>320</v>
      </c>
      <c r="E46" s="14">
        <v>292</v>
      </c>
      <c r="G46" s="50" t="s">
        <v>12</v>
      </c>
      <c r="H46" s="51">
        <v>1626</v>
      </c>
      <c r="I46" s="14">
        <v>120</v>
      </c>
      <c r="J46" s="14">
        <v>116</v>
      </c>
    </row>
    <row r="47" spans="1:10" x14ac:dyDescent="0.35">
      <c r="A47" s="49">
        <v>44761</v>
      </c>
      <c r="B47" s="50" t="s">
        <v>12</v>
      </c>
      <c r="C47" s="51">
        <v>6869</v>
      </c>
      <c r="D47" s="14">
        <v>50</v>
      </c>
      <c r="E47" s="14">
        <v>46</v>
      </c>
      <c r="G47" s="50" t="s">
        <v>12</v>
      </c>
      <c r="H47" s="51">
        <v>804</v>
      </c>
      <c r="I47" s="14">
        <v>80</v>
      </c>
      <c r="J47" s="14">
        <v>78</v>
      </c>
    </row>
    <row r="48" spans="1:10" x14ac:dyDescent="0.35">
      <c r="A48" s="49">
        <v>44762</v>
      </c>
      <c r="B48" s="50" t="s">
        <v>12</v>
      </c>
      <c r="C48" s="51"/>
      <c r="G48" s="50" t="s">
        <v>12</v>
      </c>
      <c r="H48" s="51"/>
    </row>
    <row r="49" spans="1:10" x14ac:dyDescent="0.35">
      <c r="A49" s="49">
        <v>44763</v>
      </c>
      <c r="B49" s="50" t="s">
        <v>12</v>
      </c>
      <c r="C49" s="51"/>
      <c r="G49" s="50" t="s">
        <v>12</v>
      </c>
      <c r="H49" s="51"/>
    </row>
    <row r="50" spans="1:10" x14ac:dyDescent="0.35">
      <c r="A50" s="49">
        <v>44764</v>
      </c>
      <c r="B50" s="50" t="s">
        <v>15</v>
      </c>
      <c r="C50" s="51">
        <v>18893</v>
      </c>
      <c r="D50" s="14">
        <v>280</v>
      </c>
      <c r="E50" s="14">
        <v>127</v>
      </c>
      <c r="G50" s="50" t="s">
        <v>12</v>
      </c>
      <c r="H50" s="51">
        <v>1591</v>
      </c>
      <c r="I50" s="14">
        <v>166</v>
      </c>
      <c r="J50" s="14">
        <v>127</v>
      </c>
    </row>
    <row r="51" spans="1:10" x14ac:dyDescent="0.35">
      <c r="A51" s="49">
        <v>44765</v>
      </c>
      <c r="B51" s="50" t="s">
        <v>15</v>
      </c>
      <c r="C51" s="51"/>
      <c r="D51" s="14">
        <v>80</v>
      </c>
      <c r="G51" s="50" t="s">
        <v>12</v>
      </c>
      <c r="H51" s="51">
        <v>659</v>
      </c>
      <c r="I51" s="14">
        <v>80</v>
      </c>
      <c r="J51" s="14">
        <v>59</v>
      </c>
    </row>
    <row r="52" spans="1:10" x14ac:dyDescent="0.35">
      <c r="A52" s="49">
        <v>44766</v>
      </c>
      <c r="B52" s="50" t="s">
        <v>15</v>
      </c>
      <c r="C52" s="51"/>
      <c r="G52" s="50" t="s">
        <v>12</v>
      </c>
      <c r="H52" s="51"/>
    </row>
    <row r="53" spans="1:10" x14ac:dyDescent="0.35">
      <c r="A53" s="49">
        <v>44767</v>
      </c>
      <c r="B53" s="50" t="s">
        <v>15</v>
      </c>
      <c r="C53" s="51"/>
      <c r="G53" s="50" t="s">
        <v>12</v>
      </c>
      <c r="H53" s="51"/>
    </row>
    <row r="54" spans="1:10" x14ac:dyDescent="0.35">
      <c r="A54" s="49">
        <v>44768</v>
      </c>
      <c r="B54" s="50" t="s">
        <v>15</v>
      </c>
      <c r="C54" s="51">
        <v>18759</v>
      </c>
      <c r="D54" s="14">
        <v>400</v>
      </c>
      <c r="E54" s="14">
        <v>131</v>
      </c>
      <c r="G54" s="50" t="s">
        <v>15</v>
      </c>
      <c r="H54" s="51">
        <v>1651</v>
      </c>
      <c r="I54" s="14">
        <v>120</v>
      </c>
      <c r="J54" s="14">
        <v>114</v>
      </c>
    </row>
    <row r="55" spans="1:10" x14ac:dyDescent="0.35">
      <c r="A55" s="49">
        <v>44769</v>
      </c>
      <c r="B55" s="50" t="s">
        <v>15</v>
      </c>
      <c r="C55" s="51">
        <v>724</v>
      </c>
      <c r="G55" s="50" t="s">
        <v>15</v>
      </c>
      <c r="H55" s="51">
        <v>512</v>
      </c>
      <c r="I55" s="14">
        <v>120</v>
      </c>
      <c r="J55" s="14">
        <v>118</v>
      </c>
    </row>
    <row r="56" spans="1:10" x14ac:dyDescent="0.35">
      <c r="A56" s="49">
        <v>44770</v>
      </c>
      <c r="B56" s="50" t="s">
        <v>15</v>
      </c>
      <c r="C56" s="51"/>
      <c r="G56" s="50" t="s">
        <v>15</v>
      </c>
      <c r="H56" s="51"/>
    </row>
    <row r="57" spans="1:10" x14ac:dyDescent="0.35">
      <c r="A57" s="49">
        <v>44771</v>
      </c>
      <c r="B57" s="50" t="s">
        <v>15</v>
      </c>
      <c r="C57" s="51"/>
      <c r="G57" s="50" t="s">
        <v>15</v>
      </c>
      <c r="H57" s="51"/>
    </row>
    <row r="58" spans="1:10" x14ac:dyDescent="0.35">
      <c r="A58" s="49">
        <v>44772</v>
      </c>
      <c r="B58" s="50" t="s">
        <v>15</v>
      </c>
      <c r="C58" s="51">
        <v>15835</v>
      </c>
      <c r="D58" s="14">
        <v>160</v>
      </c>
      <c r="E58" s="14">
        <v>122</v>
      </c>
      <c r="G58" s="50" t="s">
        <v>15</v>
      </c>
      <c r="H58" s="51">
        <v>1671</v>
      </c>
      <c r="I58" s="14">
        <v>120</v>
      </c>
      <c r="J58" s="14">
        <v>116</v>
      </c>
    </row>
    <row r="59" spans="1:10" x14ac:dyDescent="0.35">
      <c r="A59" s="49">
        <v>44773</v>
      </c>
      <c r="B59" s="50" t="s">
        <v>15</v>
      </c>
      <c r="C59" s="51">
        <v>2505</v>
      </c>
      <c r="G59" s="50" t="s">
        <v>15</v>
      </c>
      <c r="H59" s="51">
        <v>1034</v>
      </c>
    </row>
    <row r="60" spans="1:10" x14ac:dyDescent="0.35">
      <c r="A60" s="49">
        <v>44774</v>
      </c>
      <c r="B60" s="50" t="s">
        <v>13</v>
      </c>
      <c r="C60" s="51"/>
      <c r="G60" s="50" t="s">
        <v>16</v>
      </c>
      <c r="H60" s="51"/>
    </row>
    <row r="61" spans="1:10" x14ac:dyDescent="0.35">
      <c r="A61" s="49">
        <v>44775</v>
      </c>
      <c r="B61" s="50" t="s">
        <v>13</v>
      </c>
      <c r="C61" s="51"/>
      <c r="G61" s="50" t="s">
        <v>16</v>
      </c>
      <c r="H61" s="51"/>
    </row>
    <row r="62" spans="1:10" x14ac:dyDescent="0.35">
      <c r="A62" s="49">
        <v>44776</v>
      </c>
      <c r="B62" s="50" t="s">
        <v>13</v>
      </c>
      <c r="C62" s="51"/>
      <c r="G62" s="50" t="s">
        <v>16</v>
      </c>
      <c r="H62" s="51"/>
    </row>
    <row r="63" spans="1:10" x14ac:dyDescent="0.35">
      <c r="A63" s="49">
        <v>44777</v>
      </c>
      <c r="B63" s="50" t="s">
        <v>13</v>
      </c>
      <c r="C63" s="51"/>
      <c r="G63" s="50" t="s">
        <v>16</v>
      </c>
      <c r="H63" s="51"/>
      <c r="I63" s="14">
        <v>40</v>
      </c>
      <c r="J63" s="14">
        <v>40</v>
      </c>
    </row>
    <row r="64" spans="1:10" x14ac:dyDescent="0.35">
      <c r="A64" s="49">
        <v>44778</v>
      </c>
      <c r="B64" s="50" t="s">
        <v>13</v>
      </c>
      <c r="C64" s="51">
        <v>125</v>
      </c>
      <c r="G64" s="50" t="s">
        <v>16</v>
      </c>
      <c r="H64" s="51"/>
    </row>
    <row r="65" spans="1:10" x14ac:dyDescent="0.35">
      <c r="A65" s="49">
        <v>44779</v>
      </c>
      <c r="B65" s="50" t="s">
        <v>13</v>
      </c>
      <c r="C65" s="51"/>
      <c r="G65" s="50" t="s">
        <v>16</v>
      </c>
      <c r="H65" s="51"/>
      <c r="I65" s="14">
        <v>40</v>
      </c>
      <c r="J65" s="14">
        <v>40</v>
      </c>
    </row>
    <row r="66" spans="1:10" x14ac:dyDescent="0.35">
      <c r="A66" s="49">
        <v>44780</v>
      </c>
      <c r="B66" s="50" t="s">
        <v>13</v>
      </c>
      <c r="C66" s="51"/>
      <c r="G66" s="50" t="s">
        <v>16</v>
      </c>
      <c r="H66" s="51"/>
    </row>
    <row r="67" spans="1:10" x14ac:dyDescent="0.35">
      <c r="A67" s="49">
        <v>44781</v>
      </c>
      <c r="B67" s="50" t="s">
        <v>13</v>
      </c>
      <c r="C67" s="51"/>
      <c r="G67" s="50" t="s">
        <v>16</v>
      </c>
      <c r="H67" s="51"/>
    </row>
    <row r="68" spans="1:10" x14ac:dyDescent="0.35">
      <c r="A68" s="49">
        <v>44782</v>
      </c>
      <c r="B68" s="50" t="s">
        <v>13</v>
      </c>
      <c r="C68" s="51"/>
      <c r="G68" s="50" t="s">
        <v>16</v>
      </c>
      <c r="H68" s="51"/>
      <c r="I68" s="14">
        <v>40</v>
      </c>
      <c r="J68" s="14">
        <v>40</v>
      </c>
    </row>
    <row r="69" spans="1:10" x14ac:dyDescent="0.35">
      <c r="A69" s="49">
        <v>44783</v>
      </c>
      <c r="B69" s="50" t="s">
        <v>13</v>
      </c>
      <c r="C69" s="51"/>
      <c r="G69" s="50" t="s">
        <v>16</v>
      </c>
      <c r="H69" s="51"/>
      <c r="I69" s="14">
        <v>37</v>
      </c>
      <c r="J69" s="14">
        <v>36</v>
      </c>
    </row>
    <row r="70" spans="1:10" x14ac:dyDescent="0.35">
      <c r="A70" s="49">
        <v>44784</v>
      </c>
      <c r="B70" s="50" t="s">
        <v>13</v>
      </c>
      <c r="C70" s="51"/>
      <c r="G70" s="50" t="s">
        <v>16</v>
      </c>
      <c r="H70" s="51"/>
    </row>
    <row r="71" spans="1:10" x14ac:dyDescent="0.35">
      <c r="A71" s="49">
        <v>44785</v>
      </c>
      <c r="B71" s="50" t="s">
        <v>13</v>
      </c>
      <c r="C71" s="51"/>
      <c r="G71" s="50" t="s">
        <v>16</v>
      </c>
      <c r="H71" s="51"/>
    </row>
    <row r="72" spans="1:10" x14ac:dyDescent="0.35">
      <c r="A72" s="49">
        <v>44786</v>
      </c>
      <c r="B72" s="50" t="s">
        <v>13</v>
      </c>
      <c r="C72" s="51"/>
      <c r="G72" s="50" t="s">
        <v>16</v>
      </c>
      <c r="H72" s="51"/>
    </row>
    <row r="73" spans="1:10" x14ac:dyDescent="0.35">
      <c r="A73" s="49">
        <v>44787</v>
      </c>
      <c r="B73" s="50" t="s">
        <v>13</v>
      </c>
      <c r="C73" s="51"/>
      <c r="G73" s="50" t="s">
        <v>16</v>
      </c>
      <c r="H73" s="51"/>
      <c r="I73" s="14">
        <v>40</v>
      </c>
      <c r="J73" s="14">
        <v>40</v>
      </c>
    </row>
    <row r="74" spans="1:10" x14ac:dyDescent="0.35">
      <c r="A74" s="49">
        <v>44788</v>
      </c>
      <c r="B74" s="50" t="s">
        <v>13</v>
      </c>
      <c r="C74" s="51">
        <v>2166</v>
      </c>
      <c r="D74" s="14">
        <v>200</v>
      </c>
      <c r="E74" s="14">
        <v>199</v>
      </c>
      <c r="G74" s="50" t="s">
        <v>16</v>
      </c>
      <c r="H74" s="51">
        <v>9</v>
      </c>
    </row>
    <row r="75" spans="1:10" x14ac:dyDescent="0.35">
      <c r="A75" s="49">
        <v>44789</v>
      </c>
      <c r="B75" s="50" t="s">
        <v>13</v>
      </c>
      <c r="C75" s="51">
        <v>2443</v>
      </c>
      <c r="G75" s="50" t="s">
        <v>16</v>
      </c>
      <c r="H75" s="51">
        <v>46</v>
      </c>
      <c r="I75" s="14">
        <v>40</v>
      </c>
      <c r="J75" s="14">
        <v>40</v>
      </c>
    </row>
    <row r="76" spans="1:10" x14ac:dyDescent="0.35">
      <c r="A76" s="49">
        <v>44790</v>
      </c>
      <c r="B76" s="50" t="s">
        <v>13</v>
      </c>
      <c r="C76" s="51">
        <v>1929</v>
      </c>
      <c r="D76" s="14">
        <v>200</v>
      </c>
      <c r="E76" s="14">
        <v>191</v>
      </c>
      <c r="G76" s="50" t="s">
        <v>16</v>
      </c>
      <c r="H76" s="51">
        <v>79</v>
      </c>
      <c r="I76" s="14">
        <v>40</v>
      </c>
      <c r="J76" s="14">
        <v>40</v>
      </c>
    </row>
    <row r="77" spans="1:10" x14ac:dyDescent="0.35">
      <c r="A77" s="49">
        <v>44791</v>
      </c>
      <c r="B77" s="50" t="s">
        <v>14</v>
      </c>
      <c r="C77" s="51">
        <v>855</v>
      </c>
      <c r="D77" s="14">
        <v>80</v>
      </c>
      <c r="E77" s="14">
        <v>78</v>
      </c>
      <c r="G77" s="50" t="s">
        <v>16</v>
      </c>
      <c r="H77" s="51">
        <v>103</v>
      </c>
    </row>
    <row r="78" spans="1:10" x14ac:dyDescent="0.35">
      <c r="A78" s="49">
        <v>44792</v>
      </c>
      <c r="B78" s="50" t="s">
        <v>14</v>
      </c>
      <c r="C78" s="51">
        <v>2052</v>
      </c>
      <c r="D78" s="14">
        <v>80</v>
      </c>
      <c r="E78" s="14">
        <v>75</v>
      </c>
      <c r="G78" s="50" t="s">
        <v>16</v>
      </c>
      <c r="H78" s="51">
        <v>33</v>
      </c>
      <c r="I78" s="14">
        <v>59</v>
      </c>
      <c r="J78" s="14">
        <v>58</v>
      </c>
    </row>
    <row r="79" spans="1:10" x14ac:dyDescent="0.35">
      <c r="A79" s="49">
        <v>44793</v>
      </c>
      <c r="B79" s="50" t="s">
        <v>14</v>
      </c>
      <c r="C79" s="51">
        <v>2294</v>
      </c>
      <c r="D79" s="14">
        <v>21</v>
      </c>
      <c r="E79" s="14">
        <v>20</v>
      </c>
      <c r="G79" s="50" t="s">
        <v>16</v>
      </c>
      <c r="H79" s="51"/>
      <c r="I79" s="14">
        <v>40</v>
      </c>
      <c r="J79" s="14">
        <v>40</v>
      </c>
    </row>
    <row r="80" spans="1:10" x14ac:dyDescent="0.35">
      <c r="A80" s="49">
        <v>44794</v>
      </c>
      <c r="B80" s="50" t="s">
        <v>14</v>
      </c>
      <c r="C80" s="51">
        <v>109</v>
      </c>
      <c r="D80" s="14">
        <v>80</v>
      </c>
      <c r="E80" s="14">
        <v>76</v>
      </c>
      <c r="G80" s="50" t="s">
        <v>16</v>
      </c>
      <c r="H80" s="51"/>
    </row>
    <row r="81" spans="1:10" x14ac:dyDescent="0.35">
      <c r="A81" s="49">
        <v>44795</v>
      </c>
      <c r="B81" s="50" t="s">
        <v>14</v>
      </c>
      <c r="C81" s="51">
        <v>3166</v>
      </c>
      <c r="D81" s="14">
        <v>40</v>
      </c>
      <c r="E81" s="14">
        <v>40</v>
      </c>
      <c r="G81" s="50" t="s">
        <v>16</v>
      </c>
      <c r="H81" s="51"/>
    </row>
    <row r="82" spans="1:10" x14ac:dyDescent="0.35">
      <c r="A82" s="49">
        <v>44796</v>
      </c>
      <c r="B82" s="50" t="s">
        <v>14</v>
      </c>
      <c r="C82" s="51"/>
      <c r="G82" s="50" t="s">
        <v>16</v>
      </c>
      <c r="H82" s="51"/>
    </row>
    <row r="83" spans="1:10" x14ac:dyDescent="0.35">
      <c r="A83" s="49">
        <v>44797</v>
      </c>
      <c r="B83" s="50" t="s">
        <v>14</v>
      </c>
      <c r="C83" s="51">
        <v>286</v>
      </c>
      <c r="G83" s="50" t="s">
        <v>16</v>
      </c>
      <c r="H83" s="51"/>
      <c r="I83" s="14">
        <v>42</v>
      </c>
      <c r="J83" s="14">
        <v>42</v>
      </c>
    </row>
    <row r="84" spans="1:10" x14ac:dyDescent="0.35">
      <c r="A84" s="49">
        <v>44798</v>
      </c>
      <c r="B84" s="50" t="s">
        <v>14</v>
      </c>
      <c r="C84" s="51"/>
      <c r="G84" s="50" t="s">
        <v>16</v>
      </c>
      <c r="H84" s="51"/>
    </row>
    <row r="85" spans="1:10" x14ac:dyDescent="0.35">
      <c r="A85" s="49">
        <v>44799</v>
      </c>
      <c r="B85" s="50" t="s">
        <v>14</v>
      </c>
      <c r="C85" s="51"/>
      <c r="G85" s="50" t="s">
        <v>16</v>
      </c>
      <c r="H85" s="51"/>
    </row>
    <row r="86" spans="1:10" x14ac:dyDescent="0.35">
      <c r="A86" s="49">
        <v>44800</v>
      </c>
      <c r="B86" s="50" t="s">
        <v>14</v>
      </c>
      <c r="C86" s="51"/>
      <c r="G86" s="50" t="s">
        <v>16</v>
      </c>
      <c r="H86" s="51"/>
    </row>
    <row r="87" spans="1:10" x14ac:dyDescent="0.35">
      <c r="A87" s="49">
        <v>44801</v>
      </c>
      <c r="B87" s="50" t="s">
        <v>14</v>
      </c>
      <c r="C87" s="51"/>
      <c r="G87" s="50" t="s">
        <v>16</v>
      </c>
      <c r="H87" s="51"/>
    </row>
    <row r="88" spans="1:10" x14ac:dyDescent="0.35">
      <c r="A88" s="49">
        <v>44802</v>
      </c>
      <c r="B88" s="50" t="s">
        <v>14</v>
      </c>
      <c r="C88" s="51"/>
      <c r="G88" s="50" t="s">
        <v>16</v>
      </c>
      <c r="H88" s="51"/>
    </row>
    <row r="89" spans="1:10" x14ac:dyDescent="0.35">
      <c r="A89" s="49">
        <v>44803</v>
      </c>
      <c r="B89" s="50" t="s">
        <v>14</v>
      </c>
      <c r="C89" s="51"/>
      <c r="G89" s="50" t="s">
        <v>16</v>
      </c>
      <c r="H89" s="51"/>
    </row>
    <row r="90" spans="1:10" x14ac:dyDescent="0.35">
      <c r="A90" s="49">
        <v>44804</v>
      </c>
      <c r="B90" s="50" t="s">
        <v>14</v>
      </c>
      <c r="C90" s="51"/>
      <c r="G90" s="50" t="s">
        <v>16</v>
      </c>
      <c r="H90" s="51"/>
    </row>
    <row r="1048569" spans="2:2" x14ac:dyDescent="0.35">
      <c r="B1048569" s="50"/>
    </row>
  </sheetData>
  <mergeCells count="2">
    <mergeCell ref="B2:E2"/>
    <mergeCell ref="G2:J2"/>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E54C-761E-4586-AF15-31A18A422F47}">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166</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5.51751363703997E-4</v>
      </c>
      <c r="C5" s="20">
        <v>1.9804026771993099E-13</v>
      </c>
      <c r="D5" s="20">
        <v>0.35212293075745299</v>
      </c>
      <c r="E5" s="20">
        <v>6.00995665372085E-2</v>
      </c>
      <c r="F5" s="20">
        <v>0.17413368424150699</v>
      </c>
      <c r="G5" s="14" t="s">
        <v>59</v>
      </c>
      <c r="H5" s="21">
        <v>5.5268934102229397E-2</v>
      </c>
      <c r="I5" s="21">
        <v>1.98376936175055E-11</v>
      </c>
      <c r="J5" s="21">
        <v>35.272153973974099</v>
      </c>
      <c r="K5" s="21">
        <v>6.0201735800321803</v>
      </c>
      <c r="L5" s="21">
        <v>17.442971150471799</v>
      </c>
    </row>
    <row r="6" spans="1:12" x14ac:dyDescent="0.3">
      <c r="A6" s="14" t="s">
        <v>60</v>
      </c>
      <c r="B6" s="20">
        <v>4.1493817886848302E-4</v>
      </c>
      <c r="C6" s="20">
        <v>3.2092330260683602E-13</v>
      </c>
      <c r="D6" s="20">
        <v>0.26370870564002102</v>
      </c>
      <c r="E6" s="20">
        <v>4.2189314422285698E-2</v>
      </c>
      <c r="F6" s="20">
        <v>0.114374535529078</v>
      </c>
      <c r="G6" s="14" t="s">
        <v>59</v>
      </c>
      <c r="H6" s="21">
        <v>4.1564357377255903E-2</v>
      </c>
      <c r="I6" s="21">
        <v>3.21468872221267E-11</v>
      </c>
      <c r="J6" s="21">
        <v>26.415701043960901</v>
      </c>
      <c r="K6" s="21">
        <v>4.2261036256803601</v>
      </c>
      <c r="L6" s="21">
        <v>11.4568972239478</v>
      </c>
    </row>
    <row r="7" spans="1:12" x14ac:dyDescent="0.3">
      <c r="A7" s="14" t="s">
        <v>61</v>
      </c>
      <c r="B7" s="20">
        <v>5.22371087495007E-4</v>
      </c>
      <c r="C7" s="20">
        <v>1.4397369822028799E-12</v>
      </c>
      <c r="D7" s="20">
        <v>0.209121170559082</v>
      </c>
      <c r="E7" s="20">
        <v>3.6376952504145202E-2</v>
      </c>
      <c r="F7" s="20">
        <v>0.105994814564934</v>
      </c>
      <c r="G7" s="14" t="s">
        <v>59</v>
      </c>
      <c r="H7" s="21">
        <v>5.2325911834374801E-2</v>
      </c>
      <c r="I7" s="21">
        <v>1.44218453507263E-10</v>
      </c>
      <c r="J7" s="21">
        <v>20.947667654903199</v>
      </c>
      <c r="K7" s="21">
        <v>3.6438793323402199</v>
      </c>
      <c r="L7" s="21">
        <v>10.6175005749694</v>
      </c>
    </row>
    <row r="8" spans="1:12" x14ac:dyDescent="0.3">
      <c r="A8" s="14" t="s">
        <v>62</v>
      </c>
      <c r="B8" s="20">
        <v>3.6403022103852998E-4</v>
      </c>
      <c r="C8" s="20">
        <v>1.35457503587083E-13</v>
      </c>
      <c r="D8" s="20">
        <v>0.201487415431929</v>
      </c>
      <c r="E8" s="20">
        <v>3.4079492162558997E-2</v>
      </c>
      <c r="F8" s="20">
        <v>0.102360468170487</v>
      </c>
      <c r="G8" s="14" t="s">
        <v>59</v>
      </c>
      <c r="H8" s="21">
        <v>3.6464907241429499E-2</v>
      </c>
      <c r="I8" s="21">
        <v>1.35687781343181E-11</v>
      </c>
      <c r="J8" s="21">
        <v>20.182994403816299</v>
      </c>
      <c r="K8" s="21">
        <v>3.4137427299235399</v>
      </c>
      <c r="L8" s="21">
        <v>10.253448096637699</v>
      </c>
    </row>
    <row r="9" spans="1:12" x14ac:dyDescent="0.3">
      <c r="A9" s="14" t="s">
        <v>63</v>
      </c>
      <c r="B9" s="20">
        <v>2.7278419130224701E-3</v>
      </c>
      <c r="C9" s="20">
        <v>3.0983189341370401E-12</v>
      </c>
      <c r="D9" s="20">
        <v>1.2129696343404901</v>
      </c>
      <c r="E9" s="20">
        <v>0.21547534726328199</v>
      </c>
      <c r="F9" s="20">
        <v>0.663007367130376</v>
      </c>
      <c r="G9" s="14" t="s">
        <v>59</v>
      </c>
      <c r="H9" s="21">
        <v>0.27324792442746099</v>
      </c>
      <c r="I9" s="21">
        <v>3.10358607632507E-10</v>
      </c>
      <c r="J9" s="21">
        <v>121.50316827188701</v>
      </c>
      <c r="K9" s="21">
        <v>21.584165535362999</v>
      </c>
      <c r="L9" s="21">
        <v>66.413447965449706</v>
      </c>
    </row>
    <row r="10" spans="1:12" x14ac:dyDescent="0.3">
      <c r="A10" s="14" t="s">
        <v>64</v>
      </c>
      <c r="B10" s="20">
        <v>13.981391483391</v>
      </c>
      <c r="C10" s="20">
        <v>10.3393312789731</v>
      </c>
      <c r="D10" s="20">
        <v>19.023831267304601</v>
      </c>
      <c r="E10" s="20">
        <v>14.213070849264099</v>
      </c>
      <c r="F10" s="20">
        <v>2.65634498602205</v>
      </c>
      <c r="G10" s="14" t="s">
        <v>59</v>
      </c>
      <c r="H10" s="21">
        <v>1400.5159848912799</v>
      </c>
      <c r="I10" s="21">
        <v>1035.6908142147299</v>
      </c>
      <c r="J10" s="21">
        <v>1905.6171780458999</v>
      </c>
      <c r="K10" s="21">
        <v>1423.72330697078</v>
      </c>
      <c r="L10" s="21">
        <v>266.08607724982897</v>
      </c>
    </row>
    <row r="11" spans="1:12" x14ac:dyDescent="0.3">
      <c r="A11" s="14" t="s">
        <v>45</v>
      </c>
      <c r="B11" s="20">
        <v>81.963729518526904</v>
      </c>
      <c r="C11" s="20">
        <v>74.113544141781801</v>
      </c>
      <c r="D11" s="20">
        <v>87.349803907137897</v>
      </c>
      <c r="E11" s="20">
        <v>81.5112386475151</v>
      </c>
      <c r="F11" s="20">
        <v>4.07897669487995</v>
      </c>
      <c r="G11" s="14" t="s">
        <v>59</v>
      </c>
      <c r="H11" s="21">
        <v>8210.30678587084</v>
      </c>
      <c r="I11" s="21">
        <v>7423.9537166822802</v>
      </c>
      <c r="J11" s="21">
        <v>8749.8298573779994</v>
      </c>
      <c r="K11" s="21">
        <v>8164.98077532159</v>
      </c>
      <c r="L11" s="21">
        <v>408.591095526125</v>
      </c>
    </row>
    <row r="12" spans="1:12" x14ac:dyDescent="0.3">
      <c r="A12" s="14" t="s">
        <v>65</v>
      </c>
      <c r="B12" s="20">
        <v>1.5712689409757701</v>
      </c>
      <c r="C12" s="20">
        <v>1.15187428906406E-8</v>
      </c>
      <c r="D12" s="20">
        <v>8.8965723365379503</v>
      </c>
      <c r="E12" s="20">
        <v>2.76837094482531</v>
      </c>
      <c r="F12" s="20">
        <v>3.1940920384172702</v>
      </c>
      <c r="G12" s="14" t="s">
        <v>59</v>
      </c>
      <c r="H12" s="21">
        <v>157.39400981754301</v>
      </c>
      <c r="I12" s="21">
        <v>1.1538324753554699E-6</v>
      </c>
      <c r="J12" s="21">
        <v>891.16965095100704</v>
      </c>
      <c r="K12" s="21">
        <v>277.307717543151</v>
      </c>
      <c r="L12" s="21">
        <v>319.95219948825797</v>
      </c>
    </row>
    <row r="13" spans="1:12" x14ac:dyDescent="0.3">
      <c r="A13" s="14" t="s">
        <v>66</v>
      </c>
      <c r="B13" s="20">
        <v>0.97072471425286</v>
      </c>
      <c r="C13" s="20">
        <v>0.31838811821369001</v>
      </c>
      <c r="D13" s="20">
        <v>2.43787564265901</v>
      </c>
      <c r="E13" s="20">
        <v>1.11909888550596</v>
      </c>
      <c r="F13" s="20">
        <v>0.66804906506185002</v>
      </c>
      <c r="G13" s="14" t="s">
        <v>59</v>
      </c>
      <c r="H13" s="21">
        <v>97.237494626708994</v>
      </c>
      <c r="I13" s="21">
        <v>31.892937801465301</v>
      </c>
      <c r="J13" s="21">
        <v>244.202003125153</v>
      </c>
      <c r="K13" s="21">
        <v>112.100135361132</v>
      </c>
      <c r="L13" s="21">
        <v>66.918474847245506</v>
      </c>
    </row>
    <row r="14" spans="1:12" x14ac:dyDescent="0.3">
      <c r="A14" s="26"/>
      <c r="B14" s="58"/>
      <c r="C14" s="58"/>
      <c r="D14" s="58"/>
      <c r="E14" s="58"/>
      <c r="F14" s="58"/>
      <c r="G14" s="26"/>
      <c r="H14" s="30"/>
      <c r="I14" s="30"/>
      <c r="J14" s="40" t="s">
        <v>47</v>
      </c>
      <c r="K14" s="30">
        <f>SUM(K5:K13)</f>
        <v>10016.999999999993</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2B25E-3DB8-41A1-A823-545B28B70AD5}">
  <sheetPr>
    <tabColor theme="9"/>
  </sheetPr>
  <dimension ref="A1:L17"/>
  <sheetViews>
    <sheetView workbookViewId="0">
      <selection activeCell="A2" sqref="A2:L14"/>
    </sheetView>
  </sheetViews>
  <sheetFormatPr defaultColWidth="8.7265625" defaultRowHeight="14" x14ac:dyDescent="0.3"/>
  <cols>
    <col min="1" max="1" width="16.26953125" style="14" customWidth="1"/>
    <col min="2" max="6" width="8.7265625" style="14"/>
    <col min="7" max="7" width="2.54296875" style="14" customWidth="1"/>
    <col min="8" max="11" width="9.1796875" style="14" bestFit="1" customWidth="1"/>
    <col min="12" max="12" width="8.81640625" style="14" bestFit="1" customWidth="1"/>
    <col min="13" max="16384" width="8.7265625" style="14"/>
  </cols>
  <sheetData>
    <row r="1" spans="1:12" ht="45" customHeight="1" x14ac:dyDescent="0.3">
      <c r="A1" s="229" t="s">
        <v>167</v>
      </c>
      <c r="B1" s="229"/>
      <c r="C1" s="229"/>
      <c r="D1" s="229"/>
      <c r="E1" s="229"/>
      <c r="F1" s="229"/>
      <c r="G1" s="229"/>
      <c r="H1" s="229"/>
      <c r="I1" s="229"/>
      <c r="J1" s="229"/>
      <c r="K1" s="229"/>
      <c r="L1" s="229"/>
    </row>
    <row r="2" spans="1:12" x14ac:dyDescent="0.3">
      <c r="A2" s="15"/>
      <c r="B2" s="230" t="s">
        <v>48</v>
      </c>
      <c r="C2" s="230"/>
      <c r="D2" s="230"/>
      <c r="E2" s="230"/>
      <c r="F2" s="230"/>
      <c r="G2" s="15" t="s">
        <v>49</v>
      </c>
      <c r="H2" s="230" t="s">
        <v>50</v>
      </c>
      <c r="I2" s="230"/>
      <c r="J2" s="230"/>
      <c r="K2" s="230"/>
      <c r="L2" s="230"/>
    </row>
    <row r="3" spans="1:12" x14ac:dyDescent="0.3">
      <c r="A3" s="16" t="s">
        <v>49</v>
      </c>
      <c r="B3" s="16" t="s">
        <v>49</v>
      </c>
      <c r="C3" s="230" t="s">
        <v>51</v>
      </c>
      <c r="D3" s="230"/>
      <c r="E3" s="16" t="s">
        <v>49</v>
      </c>
      <c r="F3" s="16" t="s">
        <v>49</v>
      </c>
      <c r="G3" s="16" t="s">
        <v>49</v>
      </c>
      <c r="H3" s="16" t="s">
        <v>49</v>
      </c>
      <c r="I3" s="230" t="s">
        <v>51</v>
      </c>
      <c r="J3" s="230"/>
      <c r="K3" s="16" t="s">
        <v>49</v>
      </c>
      <c r="L3" s="16" t="s">
        <v>49</v>
      </c>
    </row>
    <row r="4" spans="1:12" x14ac:dyDescent="0.3">
      <c r="A4" s="17" t="s">
        <v>52</v>
      </c>
      <c r="B4" s="18" t="s">
        <v>53</v>
      </c>
      <c r="C4" s="18" t="s">
        <v>54</v>
      </c>
      <c r="D4" s="18" t="s">
        <v>55</v>
      </c>
      <c r="E4" s="18" t="s">
        <v>56</v>
      </c>
      <c r="F4" s="18" t="s">
        <v>57</v>
      </c>
      <c r="G4" s="19" t="s">
        <v>49</v>
      </c>
      <c r="H4" s="18" t="s">
        <v>53</v>
      </c>
      <c r="I4" s="18" t="s">
        <v>54</v>
      </c>
      <c r="J4" s="18" t="s">
        <v>55</v>
      </c>
      <c r="K4" s="18" t="s">
        <v>56</v>
      </c>
      <c r="L4" s="18" t="s">
        <v>57</v>
      </c>
    </row>
    <row r="5" spans="1:12" x14ac:dyDescent="0.3">
      <c r="A5" s="14" t="s">
        <v>58</v>
      </c>
      <c r="B5" s="20">
        <v>1.3338218544278999E-2</v>
      </c>
      <c r="C5" s="20">
        <v>6.4429495920303498E-12</v>
      </c>
      <c r="D5" s="20">
        <v>1.1147220492197001</v>
      </c>
      <c r="E5" s="20">
        <v>0.21521553117773201</v>
      </c>
      <c r="F5" s="20">
        <v>0.38520024608291797</v>
      </c>
      <c r="G5" s="14" t="s">
        <v>59</v>
      </c>
      <c r="H5" s="21">
        <v>0.940077643000787</v>
      </c>
      <c r="I5" s="21">
        <v>4.5409908724629898E-10</v>
      </c>
      <c r="J5" s="21">
        <v>78.565610029004603</v>
      </c>
      <c r="K5" s="21">
        <v>15.1683906374065</v>
      </c>
      <c r="L5" s="21">
        <v>27.148913343924001</v>
      </c>
    </row>
    <row r="6" spans="1:12" x14ac:dyDescent="0.3">
      <c r="A6" s="14" t="s">
        <v>60</v>
      </c>
      <c r="B6" s="20">
        <v>4.1902761650083301E-4</v>
      </c>
      <c r="C6" s="20">
        <v>4.5428554370144196E-12</v>
      </c>
      <c r="D6" s="20">
        <v>0.166246154490864</v>
      </c>
      <c r="E6" s="20">
        <v>2.91702401938999E-2</v>
      </c>
      <c r="F6" s="20">
        <v>8.2357416637322101E-2</v>
      </c>
      <c r="G6" s="14" t="s">
        <v>59</v>
      </c>
      <c r="H6" s="21">
        <v>2.9533066410978699E-2</v>
      </c>
      <c r="I6" s="21">
        <v>3.2018045120077597E-10</v>
      </c>
      <c r="J6" s="21">
        <v>11.7170289685161</v>
      </c>
      <c r="K6" s="21">
        <v>2.05591852886606</v>
      </c>
      <c r="L6" s="21">
        <v>5.8045507245984602</v>
      </c>
    </row>
    <row r="7" spans="1:12" x14ac:dyDescent="0.3">
      <c r="A7" s="14" t="s">
        <v>61</v>
      </c>
      <c r="B7" s="20">
        <v>2.7058975201682301E-4</v>
      </c>
      <c r="C7" s="20">
        <v>6.0579202937555001E-13</v>
      </c>
      <c r="D7" s="20">
        <v>0.164077488556679</v>
      </c>
      <c r="E7" s="20">
        <v>2.97713881412013E-2</v>
      </c>
      <c r="F7" s="20">
        <v>8.7699149976700697E-2</v>
      </c>
      <c r="G7" s="14" t="s">
        <v>59</v>
      </c>
      <c r="H7" s="21">
        <v>1.9071165722145698E-2</v>
      </c>
      <c r="I7" s="21">
        <v>4.2696222230388802E-11</v>
      </c>
      <c r="J7" s="21">
        <v>11.5641813934747</v>
      </c>
      <c r="K7" s="21">
        <v>2.09828743619186</v>
      </c>
      <c r="L7" s="21">
        <v>6.1810360903578703</v>
      </c>
    </row>
    <row r="8" spans="1:12" x14ac:dyDescent="0.3">
      <c r="A8" s="14" t="s">
        <v>62</v>
      </c>
      <c r="B8" s="20">
        <v>2.5424905617731401E-4</v>
      </c>
      <c r="C8" s="20">
        <v>3.13632308119594E-13</v>
      </c>
      <c r="D8" s="20">
        <v>0.16412088417860801</v>
      </c>
      <c r="E8" s="20">
        <v>2.8691725804896699E-2</v>
      </c>
      <c r="F8" s="20">
        <v>9.1571945553500206E-2</v>
      </c>
      <c r="G8" s="14" t="s">
        <v>59</v>
      </c>
      <c r="H8" s="21">
        <v>1.7919473479377099E-2</v>
      </c>
      <c r="I8" s="21">
        <v>2.2104805076269001E-11</v>
      </c>
      <c r="J8" s="21">
        <v>11.567239916908299</v>
      </c>
      <c r="K8" s="21">
        <v>2.02219283472912</v>
      </c>
      <c r="L8" s="21">
        <v>6.4539907226106896</v>
      </c>
    </row>
    <row r="9" spans="1:12" x14ac:dyDescent="0.3">
      <c r="A9" s="14" t="s">
        <v>63</v>
      </c>
      <c r="B9" s="20">
        <v>8.1179189744172203E-4</v>
      </c>
      <c r="C9" s="20">
        <v>1.1209492401175601E-12</v>
      </c>
      <c r="D9" s="20">
        <v>0.49249527442607899</v>
      </c>
      <c r="E9" s="20">
        <v>8.2893046927901295E-2</v>
      </c>
      <c r="F9" s="20">
        <v>0.25145125399345902</v>
      </c>
      <c r="G9" s="14" t="s">
        <v>59</v>
      </c>
      <c r="H9" s="21">
        <v>5.7215092931692503E-2</v>
      </c>
      <c r="I9" s="21">
        <v>7.9004502443486203E-11</v>
      </c>
      <c r="J9" s="21">
        <v>34.711066941550001</v>
      </c>
      <c r="K9" s="21">
        <v>5.8423019474784796</v>
      </c>
      <c r="L9" s="21">
        <v>17.722284381459001</v>
      </c>
    </row>
    <row r="10" spans="1:12" x14ac:dyDescent="0.3">
      <c r="A10" s="14" t="s">
        <v>64</v>
      </c>
      <c r="B10" s="20">
        <v>1.3460203537086701E-3</v>
      </c>
      <c r="C10" s="20">
        <v>1.35186496718475E-12</v>
      </c>
      <c r="D10" s="20">
        <v>0.55587169452028795</v>
      </c>
      <c r="E10" s="20">
        <v>9.7095976907964301E-2</v>
      </c>
      <c r="F10" s="20">
        <v>0.24268528103328901</v>
      </c>
      <c r="G10" s="14" t="s">
        <v>59</v>
      </c>
      <c r="H10" s="21">
        <v>9.4867514529387395E-2</v>
      </c>
      <c r="I10" s="21">
        <v>9.5279442887181199E-11</v>
      </c>
      <c r="J10" s="21">
        <v>39.177837029789899</v>
      </c>
      <c r="K10" s="21">
        <v>6.8433244524733201</v>
      </c>
      <c r="L10" s="21">
        <v>17.104458607226199</v>
      </c>
    </row>
    <row r="11" spans="1:12" x14ac:dyDescent="0.3">
      <c r="A11" s="14" t="s">
        <v>45</v>
      </c>
      <c r="B11" s="20">
        <v>64.010205327008194</v>
      </c>
      <c r="C11" s="20">
        <v>54.457747306438698</v>
      </c>
      <c r="D11" s="20">
        <v>73.272667851623595</v>
      </c>
      <c r="E11" s="20">
        <v>63.909571218676703</v>
      </c>
      <c r="F11" s="20">
        <v>5.8267224326041003</v>
      </c>
      <c r="G11" s="14" t="s">
        <v>59</v>
      </c>
      <c r="H11" s="21">
        <v>4511.4392714475398</v>
      </c>
      <c r="I11" s="21">
        <v>3838.1820301578</v>
      </c>
      <c r="J11" s="21">
        <v>5164.2576301824301</v>
      </c>
      <c r="K11" s="21">
        <v>4504.3465794923304</v>
      </c>
      <c r="L11" s="21">
        <v>410.66739704993699</v>
      </c>
    </row>
    <row r="12" spans="1:12" x14ac:dyDescent="0.3">
      <c r="A12" s="14" t="s">
        <v>65</v>
      </c>
      <c r="B12" s="20">
        <v>32.985693415531699</v>
      </c>
      <c r="C12" s="20">
        <v>23.6043029590777</v>
      </c>
      <c r="D12" s="20">
        <v>42.802530843066897</v>
      </c>
      <c r="E12" s="20">
        <v>33.085680897244004</v>
      </c>
      <c r="F12" s="20">
        <v>5.8455162530915201</v>
      </c>
      <c r="G12" s="14" t="s">
        <v>59</v>
      </c>
      <c r="H12" s="21">
        <v>2324.83167192668</v>
      </c>
      <c r="I12" s="21">
        <v>1663.6312725558</v>
      </c>
      <c r="J12" s="21">
        <v>3016.7223738193502</v>
      </c>
      <c r="K12" s="21">
        <v>2331.8787896377598</v>
      </c>
      <c r="L12" s="21">
        <v>411.99198551788999</v>
      </c>
    </row>
    <row r="13" spans="1:12" x14ac:dyDescent="0.3">
      <c r="A13" s="14" t="s">
        <v>66</v>
      </c>
      <c r="B13" s="20">
        <v>2.41524291195757</v>
      </c>
      <c r="C13" s="20">
        <v>1.10710022143675</v>
      </c>
      <c r="D13" s="20">
        <v>4.21491309911179</v>
      </c>
      <c r="E13" s="20">
        <v>2.52190997492553</v>
      </c>
      <c r="F13" s="20">
        <v>0.96897895142753798</v>
      </c>
      <c r="G13" s="14" t="s">
        <v>59</v>
      </c>
      <c r="H13" s="21">
        <v>170.22632043476901</v>
      </c>
      <c r="I13" s="21">
        <v>78.028423606862304</v>
      </c>
      <c r="J13" s="21">
        <v>297.06707522539898</v>
      </c>
      <c r="K13" s="21">
        <v>177.74421503275099</v>
      </c>
      <c r="L13" s="21">
        <v>68.293636496612805</v>
      </c>
    </row>
    <row r="14" spans="1:12" x14ac:dyDescent="0.3">
      <c r="A14" s="26"/>
      <c r="B14" s="58"/>
      <c r="C14" s="58"/>
      <c r="D14" s="58"/>
      <c r="E14" s="58"/>
      <c r="F14" s="58"/>
      <c r="G14" s="26"/>
      <c r="H14" s="30"/>
      <c r="I14" s="30"/>
      <c r="J14" s="40" t="s">
        <v>47</v>
      </c>
      <c r="K14" s="30">
        <f>SUM(K5:K13)</f>
        <v>7047.9999999999864</v>
      </c>
      <c r="L14" s="30"/>
    </row>
    <row r="15" spans="1:12" s="16" customFormat="1" ht="15" customHeight="1" x14ac:dyDescent="0.3">
      <c r="A15" s="228" t="s">
        <v>67</v>
      </c>
      <c r="B15" s="228"/>
      <c r="C15" s="228"/>
      <c r="D15" s="228"/>
      <c r="E15" s="228"/>
      <c r="F15" s="228"/>
      <c r="G15" s="228"/>
      <c r="H15" s="228"/>
      <c r="I15" s="228"/>
      <c r="J15" s="228"/>
      <c r="K15" s="228"/>
      <c r="L15" s="228"/>
    </row>
    <row r="17" spans="3:4" x14ac:dyDescent="0.3">
      <c r="C17" s="23"/>
      <c r="D17" s="23"/>
    </row>
  </sheetData>
  <mergeCells count="6">
    <mergeCell ref="A15:L15"/>
    <mergeCell ref="A1:L1"/>
    <mergeCell ref="B2:F2"/>
    <mergeCell ref="H2:L2"/>
    <mergeCell ref="C3:D3"/>
    <mergeCell ref="I3:J3"/>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6DE55-2630-4E95-B894-D08B0A6C2CFD}">
  <sheetPr>
    <tabColor rgb="FFFFC000"/>
  </sheetPr>
  <dimension ref="A1:R35"/>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354</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x14ac:dyDescent="0.25">
      <c r="B3" s="105" t="s">
        <v>49</v>
      </c>
      <c r="C3" s="105" t="s">
        <v>49</v>
      </c>
      <c r="D3" s="106" t="s">
        <v>317</v>
      </c>
      <c r="E3" s="106"/>
      <c r="F3" s="106"/>
      <c r="G3" s="106"/>
      <c r="H3" s="106"/>
      <c r="I3" s="105"/>
      <c r="J3" s="107"/>
      <c r="K3" s="108"/>
      <c r="L3" s="109" t="s">
        <v>318</v>
      </c>
      <c r="M3" s="108"/>
      <c r="N3" s="108"/>
    </row>
    <row r="4" spans="2:14" x14ac:dyDescent="0.25">
      <c r="B4" s="110" t="s">
        <v>319</v>
      </c>
      <c r="C4" s="105"/>
      <c r="D4" s="111"/>
      <c r="E4" s="112"/>
      <c r="F4" s="231" t="s">
        <v>51</v>
      </c>
      <c r="G4" s="231"/>
      <c r="H4" s="113"/>
      <c r="J4" s="115"/>
      <c r="K4" s="116"/>
      <c r="L4" s="231" t="s">
        <v>51</v>
      </c>
      <c r="M4" s="231"/>
      <c r="N4" s="117"/>
    </row>
    <row r="5" spans="2:14" x14ac:dyDescent="0.25">
      <c r="B5" s="118" t="s">
        <v>320</v>
      </c>
      <c r="C5" s="119"/>
      <c r="D5" s="119" t="s">
        <v>321</v>
      </c>
      <c r="E5" s="120" t="s">
        <v>322</v>
      </c>
      <c r="F5" s="121">
        <v>0.05</v>
      </c>
      <c r="G5" s="121">
        <v>0.95</v>
      </c>
      <c r="H5" s="120" t="s">
        <v>323</v>
      </c>
      <c r="J5" s="120" t="s">
        <v>321</v>
      </c>
      <c r="K5" s="118" t="s">
        <v>56</v>
      </c>
      <c r="L5" s="121">
        <v>0.05</v>
      </c>
      <c r="M5" s="121">
        <v>0.95</v>
      </c>
      <c r="N5" s="118" t="s">
        <v>57</v>
      </c>
    </row>
    <row r="6" spans="2:14" x14ac:dyDescent="0.25">
      <c r="B6" s="110">
        <v>0.1</v>
      </c>
      <c r="D6" s="114">
        <v>0</v>
      </c>
      <c r="E6" s="122">
        <v>0</v>
      </c>
      <c r="F6" s="122">
        <v>0</v>
      </c>
      <c r="G6" s="122">
        <v>0</v>
      </c>
      <c r="H6" s="124">
        <v>0</v>
      </c>
      <c r="J6" s="161">
        <v>0</v>
      </c>
      <c r="K6" s="162">
        <v>0</v>
      </c>
      <c r="L6" s="162">
        <v>0</v>
      </c>
      <c r="M6" s="162">
        <v>0</v>
      </c>
      <c r="N6" s="125">
        <v>0</v>
      </c>
    </row>
    <row r="7" spans="2:14" x14ac:dyDescent="0.25">
      <c r="B7" s="110">
        <v>0.2</v>
      </c>
      <c r="D7" s="114">
        <v>12</v>
      </c>
      <c r="E7" s="122">
        <v>2.3952095808383236</v>
      </c>
      <c r="F7" s="122">
        <v>1.1685880454654427</v>
      </c>
      <c r="G7" s="122">
        <v>3.621831116211204</v>
      </c>
      <c r="H7" s="124">
        <v>0.68378933765845262</v>
      </c>
      <c r="J7" s="161">
        <v>12</v>
      </c>
      <c r="K7" s="125">
        <v>520.33333333333337</v>
      </c>
      <c r="L7" s="125">
        <v>508.75160939518719</v>
      </c>
      <c r="M7" s="125">
        <v>531.91505727147955</v>
      </c>
      <c r="N7" s="125">
        <v>24.350969117669568</v>
      </c>
    </row>
    <row r="8" spans="2:14" x14ac:dyDescent="0.25">
      <c r="B8" s="110">
        <v>0.3</v>
      </c>
      <c r="D8" s="114">
        <v>317</v>
      </c>
      <c r="E8" s="122">
        <v>63.273453093812371</v>
      </c>
      <c r="F8" s="122">
        <v>59.621034999536114</v>
      </c>
      <c r="G8" s="122">
        <v>66.925871188088621</v>
      </c>
      <c r="H8" s="124">
        <v>2.1558364701277148</v>
      </c>
      <c r="J8" s="161">
        <v>317</v>
      </c>
      <c r="K8" s="125">
        <v>545.6813880126183</v>
      </c>
      <c r="L8" s="125">
        <v>542.8150735245174</v>
      </c>
      <c r="M8" s="125">
        <v>548.5477025007192</v>
      </c>
      <c r="N8" s="125">
        <v>30.974612930085005</v>
      </c>
    </row>
    <row r="9" spans="2:14" x14ac:dyDescent="0.25">
      <c r="B9" s="110">
        <v>0.4</v>
      </c>
      <c r="D9" s="114">
        <v>167</v>
      </c>
      <c r="E9" s="122">
        <v>33.333333333333329</v>
      </c>
      <c r="F9" s="122">
        <v>29.759440247318636</v>
      </c>
      <c r="G9" s="122">
        <v>36.907226419348028</v>
      </c>
      <c r="H9" s="124">
        <v>2.1081851067789197</v>
      </c>
      <c r="J9" s="161">
        <v>167</v>
      </c>
      <c r="K9" s="125">
        <v>561.92814371257487</v>
      </c>
      <c r="L9" s="125">
        <v>557.48314866974636</v>
      </c>
      <c r="M9" s="125">
        <v>566.37313875540337</v>
      </c>
      <c r="N9" s="125">
        <v>34.864379042964643</v>
      </c>
    </row>
    <row r="10" spans="2:14" x14ac:dyDescent="0.25">
      <c r="B10" s="110">
        <v>0.5</v>
      </c>
      <c r="D10" s="114">
        <v>4</v>
      </c>
      <c r="E10" s="122">
        <v>0.79840319361277434</v>
      </c>
      <c r="F10" s="122">
        <v>4.2732257302850914E-2</v>
      </c>
      <c r="G10" s="122">
        <v>1.5540741299226979</v>
      </c>
      <c r="H10" s="124">
        <v>0.39800219019926597</v>
      </c>
      <c r="J10" s="161">
        <v>4</v>
      </c>
      <c r="K10" s="125">
        <v>578.5</v>
      </c>
      <c r="L10" s="125">
        <v>550.27785807657926</v>
      </c>
      <c r="M10" s="125">
        <v>606.72214192342074</v>
      </c>
      <c r="N10" s="125">
        <v>34.25881881598761</v>
      </c>
    </row>
    <row r="11" spans="2:14" x14ac:dyDescent="0.25">
      <c r="B11" s="110">
        <v>0.6</v>
      </c>
      <c r="D11" s="114">
        <v>1</v>
      </c>
      <c r="E11" s="122">
        <v>0.19960079840319359</v>
      </c>
      <c r="F11" s="123">
        <v>0</v>
      </c>
      <c r="G11" s="122">
        <v>0.62832472134321549</v>
      </c>
      <c r="H11" s="124">
        <v>0.19960079840319359</v>
      </c>
      <c r="J11" s="161">
        <v>1</v>
      </c>
      <c r="K11" s="125">
        <v>587</v>
      </c>
      <c r="L11" s="125">
        <v>587</v>
      </c>
      <c r="M11" s="125">
        <v>587</v>
      </c>
      <c r="N11" s="125">
        <v>0</v>
      </c>
    </row>
    <row r="12" spans="2:14" x14ac:dyDescent="0.25">
      <c r="B12" s="114" t="s">
        <v>324</v>
      </c>
      <c r="J12" s="161">
        <v>59</v>
      </c>
      <c r="K12" s="125">
        <v>548.40677966101691</v>
      </c>
      <c r="L12" s="125">
        <v>539.78280118032433</v>
      </c>
      <c r="M12" s="125">
        <v>557.0307581417095</v>
      </c>
      <c r="N12" s="125">
        <v>40.205557449131845</v>
      </c>
    </row>
    <row r="13" spans="2:14" x14ac:dyDescent="0.25">
      <c r="B13" s="126" t="s">
        <v>47</v>
      </c>
      <c r="C13" s="127"/>
      <c r="D13" s="163">
        <v>501</v>
      </c>
      <c r="E13" s="164"/>
      <c r="F13" s="129"/>
      <c r="G13" s="130"/>
      <c r="H13" s="130"/>
      <c r="I13" s="127"/>
      <c r="J13" s="163">
        <v>560</v>
      </c>
      <c r="K13" s="131">
        <v>550.57857142857142</v>
      </c>
      <c r="L13" s="131">
        <v>548.19793048001861</v>
      </c>
      <c r="M13" s="131">
        <v>552.95921237712423</v>
      </c>
      <c r="N13" s="131">
        <v>34.193246015692964</v>
      </c>
    </row>
    <row r="14" spans="2:14" x14ac:dyDescent="0.25">
      <c r="C14" s="165"/>
      <c r="D14" s="165"/>
      <c r="E14" s="165"/>
      <c r="F14" s="165"/>
      <c r="G14" s="165"/>
      <c r="H14" s="165"/>
      <c r="J14" s="145"/>
      <c r="K14" s="145"/>
      <c r="L14" s="145"/>
      <c r="M14" s="145"/>
      <c r="N14" s="145"/>
    </row>
    <row r="15" spans="2:14" x14ac:dyDescent="0.25">
      <c r="B15" s="145"/>
      <c r="E15" s="166"/>
      <c r="F15" s="166"/>
      <c r="G15" s="166"/>
      <c r="H15" s="166"/>
      <c r="K15" s="161"/>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M28"/>
      <c r="N28"/>
    </row>
    <row r="29" spans="1:18" ht="14.5" x14ac:dyDescent="0.35">
      <c r="G29" s="153"/>
      <c r="H29"/>
      <c r="I29"/>
    </row>
    <row r="30" spans="1:18" ht="14.5" x14ac:dyDescent="0.35">
      <c r="G30" s="153"/>
      <c r="H30"/>
      <c r="I30"/>
    </row>
    <row r="31" spans="1:18" ht="14.5" x14ac:dyDescent="0.35">
      <c r="G31" s="153"/>
      <c r="H31"/>
      <c r="I31"/>
    </row>
    <row r="32" spans="1:18" ht="14.5" x14ac:dyDescent="0.35">
      <c r="G32" s="153"/>
      <c r="H32"/>
      <c r="I32"/>
    </row>
    <row r="33" spans="7:9" ht="14.5" x14ac:dyDescent="0.35">
      <c r="H33"/>
      <c r="I33"/>
    </row>
    <row r="34" spans="7:9" ht="14.5" x14ac:dyDescent="0.35">
      <c r="G34"/>
      <c r="H34"/>
      <c r="I34"/>
    </row>
    <row r="35" spans="7:9" ht="14.5" x14ac:dyDescent="0.35">
      <c r="G35"/>
      <c r="H35"/>
      <c r="I35"/>
    </row>
  </sheetData>
  <mergeCells count="3">
    <mergeCell ref="B1:N1"/>
    <mergeCell ref="F4:G4"/>
    <mergeCell ref="L4:M4"/>
  </mergeCell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A2B3-DE06-4588-86E3-B12D61A8DEC7}">
  <sheetPr>
    <tabColor rgb="FFFFC000"/>
  </sheetPr>
  <dimension ref="A1:R35"/>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355</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x14ac:dyDescent="0.25">
      <c r="B3" s="105" t="s">
        <v>49</v>
      </c>
      <c r="C3" s="105" t="s">
        <v>49</v>
      </c>
      <c r="D3" s="106" t="s">
        <v>317</v>
      </c>
      <c r="E3" s="106"/>
      <c r="F3" s="106"/>
      <c r="G3" s="106"/>
      <c r="H3" s="106"/>
      <c r="I3" s="105"/>
      <c r="J3" s="107"/>
      <c r="K3" s="108"/>
      <c r="L3" s="109" t="s">
        <v>318</v>
      </c>
      <c r="M3" s="108"/>
      <c r="N3" s="108"/>
    </row>
    <row r="4" spans="2:14" x14ac:dyDescent="0.25">
      <c r="B4" s="110" t="s">
        <v>319</v>
      </c>
      <c r="C4" s="105"/>
      <c r="D4" s="111"/>
      <c r="E4" s="112"/>
      <c r="F4" s="231" t="s">
        <v>51</v>
      </c>
      <c r="G4" s="231"/>
      <c r="H4" s="113"/>
      <c r="J4" s="115"/>
      <c r="K4" s="116"/>
      <c r="L4" s="231" t="s">
        <v>51</v>
      </c>
      <c r="M4" s="231"/>
      <c r="N4" s="117"/>
    </row>
    <row r="5" spans="2:14" x14ac:dyDescent="0.25">
      <c r="B5" s="118" t="s">
        <v>320</v>
      </c>
      <c r="C5" s="119"/>
      <c r="D5" s="119" t="s">
        <v>321</v>
      </c>
      <c r="E5" s="120" t="s">
        <v>322</v>
      </c>
      <c r="F5" s="121">
        <v>0.05</v>
      </c>
      <c r="G5" s="121">
        <v>0.95</v>
      </c>
      <c r="H5" s="120" t="s">
        <v>323</v>
      </c>
      <c r="J5" s="120" t="s">
        <v>321</v>
      </c>
      <c r="K5" s="118" t="s">
        <v>56</v>
      </c>
      <c r="L5" s="121">
        <v>0.05</v>
      </c>
      <c r="M5" s="121">
        <v>0.95</v>
      </c>
      <c r="N5" s="118" t="s">
        <v>57</v>
      </c>
    </row>
    <row r="6" spans="2:14" x14ac:dyDescent="0.25">
      <c r="B6" s="110">
        <v>0.1</v>
      </c>
      <c r="D6" s="114">
        <v>0</v>
      </c>
      <c r="E6" s="122">
        <v>0</v>
      </c>
      <c r="F6" s="122">
        <v>0</v>
      </c>
      <c r="G6" s="122">
        <v>0</v>
      </c>
      <c r="H6" s="124">
        <v>0</v>
      </c>
      <c r="J6" s="161">
        <v>0</v>
      </c>
      <c r="K6" s="162">
        <v>0</v>
      </c>
      <c r="L6" s="162">
        <v>0</v>
      </c>
      <c r="M6" s="162">
        <v>0</v>
      </c>
      <c r="N6" s="125">
        <v>0</v>
      </c>
    </row>
    <row r="7" spans="2:14" x14ac:dyDescent="0.25">
      <c r="B7" s="110">
        <v>0.2</v>
      </c>
      <c r="D7" s="114">
        <v>8</v>
      </c>
      <c r="E7" s="122">
        <v>2.0100502512562812</v>
      </c>
      <c r="F7" s="122">
        <v>0.72313170802252791</v>
      </c>
      <c r="G7" s="122">
        <v>3.2969687944900352</v>
      </c>
      <c r="H7" s="124">
        <v>0.70436695252632053</v>
      </c>
      <c r="J7" s="161">
        <v>8</v>
      </c>
      <c r="K7" s="125">
        <v>513.25</v>
      </c>
      <c r="L7" s="125">
        <v>500.30939391404934</v>
      </c>
      <c r="M7" s="125">
        <v>526.19060608595066</v>
      </c>
      <c r="N7" s="125">
        <v>22.205211743449521</v>
      </c>
    </row>
    <row r="8" spans="2:14" x14ac:dyDescent="0.25">
      <c r="B8" s="110">
        <v>0.3</v>
      </c>
      <c r="D8" s="114">
        <v>259</v>
      </c>
      <c r="E8" s="122">
        <v>65.075376884422113</v>
      </c>
      <c r="F8" s="122">
        <v>61.004986598224299</v>
      </c>
      <c r="G8" s="122">
        <v>69.145767170619919</v>
      </c>
      <c r="H8" s="124">
        <v>2.3926488024089738</v>
      </c>
      <c r="J8" s="161">
        <v>259</v>
      </c>
      <c r="K8" s="125">
        <v>547.88416988416986</v>
      </c>
      <c r="L8" s="125">
        <v>544.81215710104743</v>
      </c>
      <c r="M8" s="125">
        <v>550.9561826672923</v>
      </c>
      <c r="N8" s="125">
        <v>29.993573284265832</v>
      </c>
    </row>
    <row r="9" spans="2:14" x14ac:dyDescent="0.25">
      <c r="B9" s="110">
        <v>0.4</v>
      </c>
      <c r="D9" s="114">
        <v>128</v>
      </c>
      <c r="E9" s="122">
        <v>32.1608040201005</v>
      </c>
      <c r="F9" s="122">
        <v>28.170167794449004</v>
      </c>
      <c r="G9" s="122">
        <v>36.151440245752006</v>
      </c>
      <c r="H9" s="124">
        <v>2.3442749206854998</v>
      </c>
      <c r="J9" s="161">
        <v>128</v>
      </c>
      <c r="K9" s="125">
        <v>561.46875</v>
      </c>
      <c r="L9" s="125">
        <v>555.8876041306853</v>
      </c>
      <c r="M9" s="125">
        <v>567.0498958693147</v>
      </c>
      <c r="N9" s="125">
        <v>38.307487292658145</v>
      </c>
    </row>
    <row r="10" spans="2:14" x14ac:dyDescent="0.25">
      <c r="B10" s="110">
        <v>0.5</v>
      </c>
      <c r="D10" s="114">
        <v>3</v>
      </c>
      <c r="E10" s="122">
        <v>0.75376884422110546</v>
      </c>
      <c r="F10" s="122">
        <v>0</v>
      </c>
      <c r="G10" s="122">
        <v>1.5950833033311704</v>
      </c>
      <c r="H10" s="124">
        <v>0.4340910679727043</v>
      </c>
      <c r="J10" s="161">
        <v>3</v>
      </c>
      <c r="K10" s="125">
        <v>626</v>
      </c>
      <c r="L10" s="125">
        <v>602.92335188610025</v>
      </c>
      <c r="M10" s="125">
        <v>649.07664811389975</v>
      </c>
      <c r="N10" s="125">
        <v>24.248711305964282</v>
      </c>
    </row>
    <row r="11" spans="2:14" x14ac:dyDescent="0.25">
      <c r="B11" s="110">
        <v>0.6</v>
      </c>
      <c r="D11" s="114">
        <v>0</v>
      </c>
      <c r="E11" s="122">
        <v>0</v>
      </c>
      <c r="F11" s="122">
        <v>0</v>
      </c>
      <c r="G11" s="122">
        <v>0</v>
      </c>
      <c r="H11" s="124">
        <v>0</v>
      </c>
      <c r="J11" s="161">
        <v>0</v>
      </c>
      <c r="K11" s="125">
        <v>0</v>
      </c>
      <c r="L11" s="125">
        <v>0</v>
      </c>
      <c r="M11" s="125">
        <v>0</v>
      </c>
      <c r="N11" s="125">
        <v>0</v>
      </c>
    </row>
    <row r="12" spans="2:14" x14ac:dyDescent="0.25">
      <c r="B12" s="114" t="s">
        <v>324</v>
      </c>
      <c r="J12" s="161">
        <v>42</v>
      </c>
      <c r="K12" s="125">
        <v>552.02380952380952</v>
      </c>
      <c r="L12" s="125">
        <v>543.83371576984268</v>
      </c>
      <c r="M12" s="125">
        <v>560.21390327777635</v>
      </c>
      <c r="N12" s="125">
        <v>32.200960518349405</v>
      </c>
    </row>
    <row r="13" spans="2:14" x14ac:dyDescent="0.25">
      <c r="B13" s="126" t="s">
        <v>47</v>
      </c>
      <c r="C13" s="127"/>
      <c r="D13" s="163">
        <v>398</v>
      </c>
      <c r="E13" s="128"/>
      <c r="F13" s="129"/>
      <c r="G13" s="130"/>
      <c r="H13" s="130"/>
      <c r="I13" s="127"/>
      <c r="J13" s="163">
        <v>440</v>
      </c>
      <c r="K13" s="131">
        <v>552.1340909090909</v>
      </c>
      <c r="L13" s="131">
        <v>549.45596638317079</v>
      </c>
      <c r="M13" s="131">
        <v>554.81221543501101</v>
      </c>
      <c r="N13" s="131">
        <v>34.081006562061631</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M28"/>
      <c r="N28"/>
    </row>
    <row r="29" spans="1:18" ht="14.5" x14ac:dyDescent="0.35">
      <c r="G29" s="153"/>
      <c r="H29"/>
      <c r="I29"/>
    </row>
    <row r="30" spans="1:18" ht="14.5" x14ac:dyDescent="0.35">
      <c r="G30" s="153"/>
      <c r="H30"/>
      <c r="I30"/>
    </row>
    <row r="31" spans="1:18" ht="14.5" x14ac:dyDescent="0.35">
      <c r="G31" s="153"/>
      <c r="H31"/>
      <c r="I31"/>
    </row>
    <row r="32" spans="1:18" ht="14.5" x14ac:dyDescent="0.35">
      <c r="G32" s="153"/>
      <c r="H32"/>
      <c r="I32"/>
    </row>
    <row r="33" spans="7:9" ht="14.5" x14ac:dyDescent="0.35">
      <c r="H33"/>
      <c r="I33"/>
    </row>
    <row r="34" spans="7:9" ht="14.5" x14ac:dyDescent="0.35">
      <c r="G34"/>
      <c r="H34"/>
      <c r="I34"/>
    </row>
    <row r="35" spans="7:9" ht="14.5" x14ac:dyDescent="0.35">
      <c r="G35"/>
      <c r="H35"/>
      <c r="I35"/>
    </row>
  </sheetData>
  <mergeCells count="3">
    <mergeCell ref="B1:N1"/>
    <mergeCell ref="F4:G4"/>
    <mergeCell ref="L4:M4"/>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F3C95-663D-4E0A-9BA4-ED1D8E94756E}">
  <sheetPr>
    <tabColor rgb="FFFFC000"/>
  </sheetPr>
  <dimension ref="A1:R35"/>
  <sheetViews>
    <sheetView showGridLines="0" zoomScale="130" zoomScaleNormal="130" workbookViewId="0">
      <selection activeCell="B3" sqref="B3:N13"/>
    </sheetView>
  </sheetViews>
  <sheetFormatPr defaultColWidth="8.81640625" defaultRowHeight="14" x14ac:dyDescent="0.3"/>
  <cols>
    <col min="1" max="1" width="8.81640625" style="2"/>
    <col min="2" max="2" width="8.7265625" style="2" customWidth="1"/>
    <col min="3" max="3" width="4.7265625" style="2" customWidth="1"/>
    <col min="4" max="4" width="7.81640625" style="2" customWidth="1"/>
    <col min="5" max="5" width="8.54296875" style="2" customWidth="1"/>
    <col min="6" max="6" width="7.453125" style="2" customWidth="1"/>
    <col min="7" max="7" width="9.7265625" style="2" customWidth="1"/>
    <col min="8" max="8" width="7.7265625" style="2" customWidth="1"/>
    <col min="9" max="9" width="9.26953125" style="2" customWidth="1"/>
    <col min="10" max="10" width="10.26953125" style="2" customWidth="1"/>
    <col min="11" max="14" width="8.7265625" style="2" customWidth="1"/>
    <col min="15" max="16384" width="8.81640625" style="2"/>
  </cols>
  <sheetData>
    <row r="1" spans="2:14" ht="50.25" customHeight="1" x14ac:dyDescent="0.3">
      <c r="B1" s="223" t="s">
        <v>356</v>
      </c>
      <c r="C1" s="223"/>
      <c r="D1" s="223"/>
      <c r="E1" s="223"/>
      <c r="F1" s="223"/>
      <c r="G1" s="223"/>
      <c r="H1" s="223"/>
      <c r="I1" s="223"/>
      <c r="J1" s="223"/>
      <c r="K1" s="223"/>
      <c r="L1" s="223"/>
      <c r="M1" s="223"/>
      <c r="N1" s="223"/>
    </row>
    <row r="2" spans="2:14" x14ac:dyDescent="0.3">
      <c r="B2" s="2" t="s">
        <v>49</v>
      </c>
      <c r="C2" s="2" t="s">
        <v>49</v>
      </c>
      <c r="D2" s="2" t="s">
        <v>49</v>
      </c>
      <c r="E2" s="2" t="s">
        <v>49</v>
      </c>
      <c r="F2" s="2" t="s">
        <v>49</v>
      </c>
      <c r="G2" s="2" t="s">
        <v>49</v>
      </c>
      <c r="J2" s="172"/>
      <c r="K2" s="172"/>
      <c r="L2" s="172"/>
      <c r="M2" s="172"/>
      <c r="N2" s="172"/>
    </row>
    <row r="3" spans="2:14" x14ac:dyDescent="0.3">
      <c r="B3" s="173" t="s">
        <v>49</v>
      </c>
      <c r="C3" s="173" t="s">
        <v>49</v>
      </c>
      <c r="D3" s="174" t="s">
        <v>317</v>
      </c>
      <c r="E3" s="174"/>
      <c r="F3" s="174"/>
      <c r="G3" s="174"/>
      <c r="H3" s="174"/>
      <c r="I3" s="173"/>
      <c r="J3" s="175"/>
      <c r="K3" s="176"/>
      <c r="L3" s="177" t="s">
        <v>318</v>
      </c>
      <c r="M3" s="176"/>
      <c r="N3" s="176"/>
    </row>
    <row r="4" spans="2:14" x14ac:dyDescent="0.3">
      <c r="B4" s="5" t="s">
        <v>319</v>
      </c>
      <c r="C4" s="173"/>
      <c r="D4" s="178"/>
      <c r="E4" s="179"/>
      <c r="F4" s="232" t="s">
        <v>51</v>
      </c>
      <c r="G4" s="232"/>
      <c r="H4" s="180"/>
      <c r="J4" s="181"/>
      <c r="K4" s="182"/>
      <c r="L4" s="232" t="s">
        <v>51</v>
      </c>
      <c r="M4" s="232"/>
      <c r="N4" s="183"/>
    </row>
    <row r="5" spans="2:14" x14ac:dyDescent="0.3">
      <c r="B5" s="4" t="s">
        <v>320</v>
      </c>
      <c r="C5" s="3"/>
      <c r="D5" s="3" t="s">
        <v>321</v>
      </c>
      <c r="E5" s="184" t="s">
        <v>322</v>
      </c>
      <c r="F5" s="185">
        <v>0.05</v>
      </c>
      <c r="G5" s="185">
        <v>0.95</v>
      </c>
      <c r="H5" s="184" t="s">
        <v>323</v>
      </c>
      <c r="J5" s="184" t="s">
        <v>321</v>
      </c>
      <c r="K5" s="4" t="s">
        <v>56</v>
      </c>
      <c r="L5" s="185">
        <v>0.05</v>
      </c>
      <c r="M5" s="185">
        <v>0.95</v>
      </c>
      <c r="N5" s="4" t="s">
        <v>57</v>
      </c>
    </row>
    <row r="6" spans="2:14" x14ac:dyDescent="0.3">
      <c r="B6" s="5">
        <v>0.1</v>
      </c>
      <c r="D6" s="2">
        <v>0</v>
      </c>
      <c r="E6" s="186">
        <v>0</v>
      </c>
      <c r="F6" s="186">
        <v>0</v>
      </c>
      <c r="G6" s="186">
        <v>0</v>
      </c>
      <c r="H6" s="187">
        <v>0</v>
      </c>
      <c r="J6" s="188">
        <v>0</v>
      </c>
      <c r="K6" s="189">
        <v>0</v>
      </c>
      <c r="L6" s="189">
        <v>0</v>
      </c>
      <c r="M6" s="189">
        <v>0</v>
      </c>
      <c r="N6" s="190">
        <v>0</v>
      </c>
    </row>
    <row r="7" spans="2:14" x14ac:dyDescent="0.3">
      <c r="B7" s="5">
        <v>0.2</v>
      </c>
      <c r="D7" s="2">
        <v>4</v>
      </c>
      <c r="E7" s="186">
        <v>0.97560975609756095</v>
      </c>
      <c r="F7" s="186">
        <v>5.2424178056148171E-2</v>
      </c>
      <c r="G7" s="186">
        <v>1.8987953341389738</v>
      </c>
      <c r="H7" s="187">
        <v>0.48601256992599667</v>
      </c>
      <c r="J7" s="188">
        <v>4</v>
      </c>
      <c r="K7" s="190">
        <v>539</v>
      </c>
      <c r="L7" s="190">
        <v>527.40500397681149</v>
      </c>
      <c r="M7" s="190">
        <v>550.59499602318851</v>
      </c>
      <c r="N7" s="190">
        <v>14.071247279470288</v>
      </c>
    </row>
    <row r="8" spans="2:14" x14ac:dyDescent="0.3">
      <c r="B8" s="5">
        <v>0.3</v>
      </c>
      <c r="D8" s="2">
        <v>264</v>
      </c>
      <c r="E8" s="186">
        <v>64.390243902439025</v>
      </c>
      <c r="F8" s="186">
        <v>60.364875735976973</v>
      </c>
      <c r="G8" s="186">
        <v>68.415612068901083</v>
      </c>
      <c r="H8" s="187">
        <v>2.3677338367792995</v>
      </c>
      <c r="J8" s="188">
        <v>264</v>
      </c>
      <c r="K8" s="190">
        <v>565.63636363636363</v>
      </c>
      <c r="L8" s="190">
        <v>561.67758173862296</v>
      </c>
      <c r="M8" s="190">
        <v>569.59514553410429</v>
      </c>
      <c r="N8" s="190">
        <v>39.029728890897033</v>
      </c>
    </row>
    <row r="9" spans="2:14" x14ac:dyDescent="0.3">
      <c r="B9" s="5">
        <v>0.4</v>
      </c>
      <c r="D9" s="2">
        <v>134</v>
      </c>
      <c r="E9" s="186">
        <v>32.682926829268297</v>
      </c>
      <c r="F9" s="186">
        <v>28.737366459902631</v>
      </c>
      <c r="G9" s="186">
        <v>36.628487198633955</v>
      </c>
      <c r="H9" s="187">
        <v>2.3193240398777455</v>
      </c>
      <c r="J9" s="188">
        <v>134</v>
      </c>
      <c r="K9" s="190">
        <v>576.05223880597021</v>
      </c>
      <c r="L9" s="190">
        <v>570.37290336776812</v>
      </c>
      <c r="M9" s="190">
        <v>581.73157424417229</v>
      </c>
      <c r="N9" s="190">
        <v>39.891642172901506</v>
      </c>
    </row>
    <row r="10" spans="2:14" x14ac:dyDescent="0.3">
      <c r="B10" s="5">
        <v>0.5</v>
      </c>
      <c r="D10" s="2">
        <v>8</v>
      </c>
      <c r="E10" s="186">
        <v>1.9512195121951219</v>
      </c>
      <c r="F10" s="186">
        <v>0.70174746743060978</v>
      </c>
      <c r="G10" s="186">
        <v>3.2006915569596339</v>
      </c>
      <c r="H10" s="187">
        <v>0.68393134679330692</v>
      </c>
      <c r="J10" s="188">
        <v>8</v>
      </c>
      <c r="K10" s="190">
        <v>607.625</v>
      </c>
      <c r="L10" s="190">
        <v>590.07583007797587</v>
      </c>
      <c r="M10" s="190">
        <v>625.17416992202413</v>
      </c>
      <c r="N10" s="190">
        <v>30.118515899692003</v>
      </c>
    </row>
    <row r="11" spans="2:14" x14ac:dyDescent="0.3">
      <c r="B11" s="5">
        <v>0.6</v>
      </c>
      <c r="D11" s="2">
        <v>0</v>
      </c>
      <c r="E11" s="186">
        <v>0</v>
      </c>
      <c r="F11" s="186">
        <v>0</v>
      </c>
      <c r="G11" s="186">
        <v>0</v>
      </c>
      <c r="H11" s="187">
        <v>0</v>
      </c>
      <c r="J11" s="188">
        <v>0</v>
      </c>
      <c r="K11" s="190">
        <v>0</v>
      </c>
      <c r="L11" s="190">
        <v>0</v>
      </c>
      <c r="M11" s="190">
        <v>0</v>
      </c>
      <c r="N11" s="190">
        <v>0</v>
      </c>
    </row>
    <row r="12" spans="2:14" x14ac:dyDescent="0.3">
      <c r="B12" s="2" t="s">
        <v>324</v>
      </c>
      <c r="J12" s="188">
        <v>70</v>
      </c>
      <c r="K12" s="190">
        <v>561.28571428571433</v>
      </c>
      <c r="L12" s="190">
        <v>553.41013046908711</v>
      </c>
      <c r="M12" s="190">
        <v>569.16129810234156</v>
      </c>
      <c r="N12" s="190">
        <v>39.981931737028802</v>
      </c>
    </row>
    <row r="13" spans="2:14" x14ac:dyDescent="0.3">
      <c r="B13" s="191" t="s">
        <v>47</v>
      </c>
      <c r="C13" s="192"/>
      <c r="D13" s="193">
        <v>410</v>
      </c>
      <c r="E13" s="194"/>
      <c r="F13" s="195"/>
      <c r="G13" s="196"/>
      <c r="H13" s="196"/>
      <c r="I13" s="192"/>
      <c r="J13" s="193">
        <v>480</v>
      </c>
      <c r="K13" s="197">
        <v>568.38750000000005</v>
      </c>
      <c r="L13" s="197">
        <v>565.39376001916423</v>
      </c>
      <c r="M13" s="197">
        <v>571.38123998083586</v>
      </c>
      <c r="N13" s="197">
        <v>39.798498859658693</v>
      </c>
    </row>
    <row r="14" spans="2:14" x14ac:dyDescent="0.3">
      <c r="C14" s="198"/>
      <c r="D14" s="198"/>
      <c r="E14" s="198"/>
      <c r="F14" s="198"/>
      <c r="G14" s="198"/>
      <c r="H14" s="198"/>
      <c r="J14" s="63"/>
      <c r="K14" s="63"/>
      <c r="L14" s="63"/>
      <c r="M14" s="63"/>
      <c r="N14" s="63"/>
    </row>
    <row r="15" spans="2:14" x14ac:dyDescent="0.3">
      <c r="B15" s="63"/>
      <c r="E15" s="199"/>
      <c r="F15" s="199"/>
      <c r="G15" s="199"/>
      <c r="H15" s="199"/>
    </row>
    <row r="16" spans="2:14" ht="14.5" x14ac:dyDescent="0.35">
      <c r="C16" s="200"/>
      <c r="D16" s="200"/>
      <c r="E16" s="199"/>
      <c r="F16" s="199"/>
      <c r="G16" s="199"/>
      <c r="H16" s="199"/>
      <c r="I16" s="200"/>
      <c r="J16" s="200"/>
      <c r="K16" s="200"/>
      <c r="L16" s="200"/>
    </row>
    <row r="17" spans="1:18" ht="14.5" x14ac:dyDescent="0.35">
      <c r="C17" s="200"/>
      <c r="D17" s="200"/>
      <c r="E17" s="199"/>
      <c r="F17" s="199"/>
      <c r="G17" s="199"/>
      <c r="H17" s="199"/>
      <c r="I17" s="200"/>
      <c r="J17" s="200"/>
      <c r="K17" s="200"/>
      <c r="L17" s="200"/>
      <c r="M17" s="200"/>
    </row>
    <row r="18" spans="1:18" x14ac:dyDescent="0.3">
      <c r="E18" s="199"/>
      <c r="F18" s="199"/>
      <c r="G18" s="199"/>
      <c r="H18" s="199"/>
      <c r="J18" s="201"/>
      <c r="N18" s="202"/>
    </row>
    <row r="19" spans="1:18" ht="14.5" x14ac:dyDescent="0.35">
      <c r="E19" s="199"/>
      <c r="F19" s="199"/>
      <c r="G19" s="199"/>
      <c r="H19" s="199"/>
      <c r="I19" s="200"/>
      <c r="J19" s="200"/>
      <c r="K19" s="200"/>
      <c r="L19" s="200"/>
      <c r="M19" s="200"/>
      <c r="N19" s="200"/>
    </row>
    <row r="20" spans="1:18" ht="14.5" x14ac:dyDescent="0.35">
      <c r="E20" s="199"/>
      <c r="F20" s="199"/>
      <c r="G20" s="199"/>
      <c r="H20" s="199"/>
      <c r="I20" s="200"/>
      <c r="J20" s="200"/>
      <c r="K20" s="200"/>
      <c r="L20" s="200"/>
      <c r="M20" s="200"/>
      <c r="N20" s="200"/>
    </row>
    <row r="21" spans="1:18" ht="14.5" x14ac:dyDescent="0.35">
      <c r="F21" s="200"/>
      <c r="G21" s="200"/>
      <c r="H21" s="200"/>
      <c r="I21" s="200"/>
      <c r="J21" s="200"/>
      <c r="K21" s="200"/>
      <c r="L21" s="200"/>
      <c r="M21" s="200"/>
      <c r="N21" s="200"/>
    </row>
    <row r="22" spans="1:18" ht="14.5" x14ac:dyDescent="0.35">
      <c r="G22" s="200"/>
      <c r="H22" s="200"/>
      <c r="I22" s="200"/>
      <c r="J22" s="200"/>
      <c r="M22" s="200"/>
      <c r="N22" s="200"/>
    </row>
    <row r="23" spans="1:18" ht="14.5" x14ac:dyDescent="0.35">
      <c r="G23" s="200"/>
      <c r="H23" s="200"/>
      <c r="I23" s="200"/>
      <c r="J23" s="200"/>
      <c r="M23" s="200"/>
      <c r="N23" s="200"/>
    </row>
    <row r="24" spans="1:18" ht="14.5" x14ac:dyDescent="0.35">
      <c r="G24" s="200"/>
      <c r="H24" s="200"/>
      <c r="I24" s="200"/>
      <c r="J24" s="200"/>
      <c r="M24" s="200"/>
      <c r="N24" s="200"/>
    </row>
    <row r="25" spans="1:18" ht="14.5" x14ac:dyDescent="0.35">
      <c r="A25" s="203"/>
      <c r="B25" s="204"/>
      <c r="C25" s="203"/>
      <c r="D25" s="203"/>
      <c r="L25" s="200"/>
      <c r="M25" s="200"/>
      <c r="N25" s="200"/>
      <c r="O25" s="200"/>
      <c r="P25" s="200"/>
      <c r="Q25" s="200"/>
      <c r="R25" s="200"/>
    </row>
    <row r="26" spans="1:18" ht="14.5" x14ac:dyDescent="0.35">
      <c r="D26" s="200"/>
      <c r="G26" s="205"/>
      <c r="H26" s="200"/>
      <c r="I26" s="200"/>
      <c r="L26" s="200"/>
      <c r="M26" s="200"/>
      <c r="N26" s="200"/>
      <c r="O26" s="200"/>
      <c r="P26" s="200"/>
      <c r="Q26" s="200"/>
      <c r="R26" s="200"/>
    </row>
    <row r="27" spans="1:18" ht="14.5" x14ac:dyDescent="0.35">
      <c r="D27" s="200"/>
      <c r="G27" s="205"/>
      <c r="H27" s="200"/>
      <c r="I27" s="200"/>
      <c r="M27" s="200"/>
      <c r="N27" s="200"/>
    </row>
    <row r="28" spans="1:18" ht="14.5" x14ac:dyDescent="0.35">
      <c r="D28" s="200"/>
      <c r="G28" s="205"/>
      <c r="H28" s="200"/>
      <c r="I28" s="200"/>
      <c r="K28" s="200"/>
      <c r="M28" s="200"/>
    </row>
    <row r="29" spans="1:18" ht="14.5" x14ac:dyDescent="0.35">
      <c r="G29" s="205"/>
      <c r="H29" s="200"/>
      <c r="I29" s="200"/>
    </row>
    <row r="30" spans="1:18" ht="14.5" x14ac:dyDescent="0.35">
      <c r="G30" s="205"/>
      <c r="H30" s="200"/>
      <c r="I30" s="200"/>
    </row>
    <row r="31" spans="1:18" ht="14.5" x14ac:dyDescent="0.35">
      <c r="G31" s="205"/>
      <c r="H31" s="200"/>
      <c r="I31" s="200"/>
    </row>
    <row r="32" spans="1:18" ht="14.5" x14ac:dyDescent="0.35">
      <c r="G32" s="205"/>
      <c r="H32" s="200"/>
      <c r="I32" s="200"/>
    </row>
    <row r="33" spans="7:9" ht="14.5" x14ac:dyDescent="0.35">
      <c r="H33" s="200"/>
      <c r="I33" s="200"/>
    </row>
    <row r="34" spans="7:9" ht="14.5" x14ac:dyDescent="0.35">
      <c r="G34" s="200"/>
      <c r="H34" s="200"/>
      <c r="I34" s="200"/>
    </row>
    <row r="35" spans="7:9" ht="14.5" x14ac:dyDescent="0.35">
      <c r="G35" s="200"/>
      <c r="H35" s="200"/>
      <c r="I35" s="200"/>
    </row>
  </sheetData>
  <mergeCells count="3">
    <mergeCell ref="B1:N1"/>
    <mergeCell ref="F4:G4"/>
    <mergeCell ref="L4:M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AACC-B326-4F5A-BB5E-9D8836EE7A47}">
  <sheetPr>
    <tabColor rgb="FFFFC000"/>
  </sheetPr>
  <dimension ref="A1:R35"/>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357</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
        <v>0</v>
      </c>
      <c r="E6" s="186">
        <v>0</v>
      </c>
      <c r="F6" s="186">
        <v>0</v>
      </c>
      <c r="G6" s="186">
        <v>0</v>
      </c>
      <c r="H6" s="187">
        <v>0</v>
      </c>
      <c r="I6" s="2"/>
      <c r="J6" s="188">
        <v>0</v>
      </c>
      <c r="K6" s="190">
        <v>0</v>
      </c>
      <c r="L6" s="190">
        <v>0</v>
      </c>
      <c r="M6" s="190">
        <v>0</v>
      </c>
      <c r="N6" s="190">
        <v>0</v>
      </c>
    </row>
    <row r="7" spans="2:14" ht="14" x14ac:dyDescent="0.3">
      <c r="B7" s="5">
        <v>0.2</v>
      </c>
      <c r="C7" s="2"/>
      <c r="D7" s="2">
        <v>26</v>
      </c>
      <c r="E7" s="186">
        <v>6.103286384976526</v>
      </c>
      <c r="F7" s="186">
        <v>4.0717144333362043</v>
      </c>
      <c r="G7" s="186">
        <v>8.1348583366168477</v>
      </c>
      <c r="H7" s="187">
        <v>1.1612149153067461</v>
      </c>
      <c r="I7" s="2"/>
      <c r="J7" s="188">
        <v>26</v>
      </c>
      <c r="K7" s="190">
        <v>517.53846153846155</v>
      </c>
      <c r="L7" s="190">
        <v>508.26416278581587</v>
      </c>
      <c r="M7" s="190">
        <v>526.81276029110722</v>
      </c>
      <c r="N7" s="190">
        <v>28.694571987371784</v>
      </c>
    </row>
    <row r="8" spans="2:14" ht="14" x14ac:dyDescent="0.3">
      <c r="B8" s="5">
        <v>0.3</v>
      </c>
      <c r="C8" s="2"/>
      <c r="D8" s="2">
        <v>298</v>
      </c>
      <c r="E8" s="186">
        <v>69.953051643192481</v>
      </c>
      <c r="F8" s="186">
        <v>66.169752173072922</v>
      </c>
      <c r="G8" s="186">
        <v>73.736351113312054</v>
      </c>
      <c r="H8" s="187">
        <v>2.2238682409785793</v>
      </c>
      <c r="I8" s="2"/>
      <c r="J8" s="188">
        <v>298</v>
      </c>
      <c r="K8" s="190">
        <v>548.12416107382546</v>
      </c>
      <c r="L8" s="190">
        <v>544.36419136223265</v>
      </c>
      <c r="M8" s="190">
        <v>551.88413078541828</v>
      </c>
      <c r="N8" s="190">
        <v>39.384421796825521</v>
      </c>
    </row>
    <row r="9" spans="2:14" ht="14" x14ac:dyDescent="0.3">
      <c r="B9" s="5">
        <v>0.4</v>
      </c>
      <c r="C9" s="2"/>
      <c r="D9" s="2">
        <v>97</v>
      </c>
      <c r="E9" s="186">
        <v>22.769953051643192</v>
      </c>
      <c r="F9" s="186">
        <v>19.299418901689531</v>
      </c>
      <c r="G9" s="186">
        <v>26.240487201596853</v>
      </c>
      <c r="H9" s="187">
        <v>2.034134903959556</v>
      </c>
      <c r="I9" s="2"/>
      <c r="J9" s="188">
        <v>97</v>
      </c>
      <c r="K9" s="190">
        <v>561.51546391752572</v>
      </c>
      <c r="L9" s="190">
        <v>554.66973606199224</v>
      </c>
      <c r="M9" s="190">
        <v>568.3611917730592</v>
      </c>
      <c r="N9" s="190">
        <v>40.91075485178628</v>
      </c>
    </row>
    <row r="10" spans="2:14" ht="14" x14ac:dyDescent="0.3">
      <c r="B10" s="5">
        <v>0.5</v>
      </c>
      <c r="C10" s="2"/>
      <c r="D10" s="2">
        <v>5</v>
      </c>
      <c r="E10" s="186">
        <v>1.1737089201877933</v>
      </c>
      <c r="F10" s="186">
        <v>0.19515208428220812</v>
      </c>
      <c r="G10" s="186">
        <v>2.1522657560933784</v>
      </c>
      <c r="H10" s="187">
        <v>0.52242263573482328</v>
      </c>
      <c r="I10" s="2"/>
      <c r="J10" s="188">
        <v>5</v>
      </c>
      <c r="K10" s="190">
        <v>572.20000000000005</v>
      </c>
      <c r="L10" s="190">
        <v>557.16394033696622</v>
      </c>
      <c r="M10" s="190">
        <v>587.23605966303387</v>
      </c>
      <c r="N10" s="190">
        <v>20.400980368599935</v>
      </c>
    </row>
    <row r="11" spans="2:14" ht="14" x14ac:dyDescent="0.3">
      <c r="B11" s="5">
        <v>0.6</v>
      </c>
      <c r="C11" s="2"/>
      <c r="D11" s="2">
        <v>0</v>
      </c>
      <c r="E11" s="186">
        <v>0</v>
      </c>
      <c r="F11" s="186">
        <v>0</v>
      </c>
      <c r="G11" s="186">
        <v>0</v>
      </c>
      <c r="H11" s="187">
        <v>0</v>
      </c>
      <c r="I11" s="2"/>
      <c r="J11" s="188">
        <v>0</v>
      </c>
      <c r="K11" s="190">
        <v>0</v>
      </c>
      <c r="L11" s="190">
        <v>0</v>
      </c>
      <c r="M11" s="190">
        <v>0</v>
      </c>
      <c r="N11" s="190">
        <v>0</v>
      </c>
    </row>
    <row r="12" spans="2:14" ht="14" x14ac:dyDescent="0.3">
      <c r="B12" s="2" t="s">
        <v>324</v>
      </c>
      <c r="C12" s="2"/>
      <c r="D12" s="2"/>
      <c r="E12" s="2"/>
      <c r="F12" s="2"/>
      <c r="G12" s="2"/>
      <c r="H12" s="2"/>
      <c r="I12" s="2"/>
      <c r="J12" s="188">
        <v>54</v>
      </c>
      <c r="K12" s="190">
        <v>547.98148148148152</v>
      </c>
      <c r="L12" s="190">
        <v>538.72972108733211</v>
      </c>
      <c r="M12" s="190">
        <v>557.23324187563094</v>
      </c>
      <c r="N12" s="190">
        <v>41.252782977929854</v>
      </c>
    </row>
    <row r="13" spans="2:14" ht="14" x14ac:dyDescent="0.3">
      <c r="B13" s="191" t="s">
        <v>47</v>
      </c>
      <c r="C13" s="192"/>
      <c r="D13" s="193">
        <v>426</v>
      </c>
      <c r="E13" s="194"/>
      <c r="F13" s="195"/>
      <c r="G13" s="196"/>
      <c r="H13" s="196"/>
      <c r="I13" s="192"/>
      <c r="J13" s="193">
        <v>480</v>
      </c>
      <c r="K13" s="197">
        <v>549.4083333333333</v>
      </c>
      <c r="L13" s="197">
        <v>546.37747160865922</v>
      </c>
      <c r="M13" s="197">
        <v>552.43919505800739</v>
      </c>
      <c r="N13" s="197">
        <v>40.291991844779325</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row>
    <row r="30" spans="1:18" ht="14.5" x14ac:dyDescent="0.35">
      <c r="G30" s="153"/>
      <c r="H30"/>
      <c r="I30"/>
    </row>
    <row r="31" spans="1:18" ht="14.5" x14ac:dyDescent="0.35">
      <c r="G31" s="153"/>
      <c r="H31"/>
      <c r="I31"/>
    </row>
    <row r="32" spans="1:18" ht="14.5" x14ac:dyDescent="0.35">
      <c r="G32" s="153"/>
      <c r="H32"/>
      <c r="I32"/>
    </row>
    <row r="33" spans="7:9" ht="14.5" x14ac:dyDescent="0.35">
      <c r="H33"/>
      <c r="I33"/>
    </row>
    <row r="34" spans="7:9" ht="14.5" x14ac:dyDescent="0.35">
      <c r="G34"/>
      <c r="H34"/>
      <c r="I34"/>
    </row>
    <row r="35" spans="7:9" ht="14.5" x14ac:dyDescent="0.35">
      <c r="G35"/>
      <c r="H35"/>
      <c r="I35"/>
    </row>
  </sheetData>
  <mergeCells count="3">
    <mergeCell ref="B1:N1"/>
    <mergeCell ref="F4:G4"/>
    <mergeCell ref="L4:M4"/>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779B5-8D17-40D7-8ADC-1ECC5D967E34}">
  <sheetPr>
    <tabColor rgb="FFFFC000"/>
  </sheetPr>
  <dimension ref="A1:R35"/>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358</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50</v>
      </c>
      <c r="E7" s="186">
        <v>2.8818443804034581</v>
      </c>
      <c r="F7" s="186">
        <v>2.1918450819459463</v>
      </c>
      <c r="G7" s="186">
        <v>3.5718436788609695</v>
      </c>
      <c r="H7" s="187">
        <v>0.40175466571404056</v>
      </c>
      <c r="I7" s="2"/>
      <c r="J7" s="206">
        <v>50</v>
      </c>
      <c r="K7" s="190">
        <v>519.24</v>
      </c>
      <c r="L7" s="190">
        <v>513.19208930986247</v>
      </c>
      <c r="M7" s="190">
        <v>525.28791069013755</v>
      </c>
      <c r="N7" s="190">
        <v>25.987092557495473</v>
      </c>
    </row>
    <row r="8" spans="2:14" ht="14" x14ac:dyDescent="0.3">
      <c r="B8" s="5">
        <v>0.3</v>
      </c>
      <c r="C8" s="2"/>
      <c r="D8" s="206">
        <v>1138</v>
      </c>
      <c r="E8" s="186">
        <v>65.590778097982707</v>
      </c>
      <c r="F8" s="186">
        <v>63.684400575145162</v>
      </c>
      <c r="G8" s="186">
        <v>67.497155620820251</v>
      </c>
      <c r="H8" s="187">
        <v>1.1408650369206568</v>
      </c>
      <c r="I8" s="2"/>
      <c r="J8" s="206">
        <v>1138</v>
      </c>
      <c r="K8" s="190">
        <v>551.45166959578205</v>
      </c>
      <c r="L8" s="190">
        <v>549.69949730246765</v>
      </c>
      <c r="M8" s="190">
        <v>553.20384188909645</v>
      </c>
      <c r="N8" s="190">
        <v>35.918257654262696</v>
      </c>
    </row>
    <row r="9" spans="2:14" ht="14" x14ac:dyDescent="0.3">
      <c r="B9" s="5">
        <v>0.4</v>
      </c>
      <c r="C9" s="2"/>
      <c r="D9" s="206">
        <v>526</v>
      </c>
      <c r="E9" s="186">
        <v>30.317002881844381</v>
      </c>
      <c r="F9" s="186">
        <v>28.471659613616541</v>
      </c>
      <c r="G9" s="186">
        <v>32.162346150072217</v>
      </c>
      <c r="H9" s="187">
        <v>1.1037786688184221</v>
      </c>
      <c r="I9" s="2"/>
      <c r="J9" s="206">
        <v>526</v>
      </c>
      <c r="K9" s="190">
        <v>565.33840304182513</v>
      </c>
      <c r="L9" s="190">
        <v>562.57069270511704</v>
      </c>
      <c r="M9" s="190">
        <v>568.10611337853322</v>
      </c>
      <c r="N9" s="190">
        <v>38.572770170001093</v>
      </c>
    </row>
    <row r="10" spans="2:14" ht="14" x14ac:dyDescent="0.3">
      <c r="B10" s="5">
        <v>0.5</v>
      </c>
      <c r="C10" s="2"/>
      <c r="D10" s="206">
        <v>20</v>
      </c>
      <c r="E10" s="186">
        <v>1.1527377521613833</v>
      </c>
      <c r="F10" s="186">
        <v>0.70204568328114614</v>
      </c>
      <c r="G10" s="186">
        <v>1.60342982104162</v>
      </c>
      <c r="H10" s="187">
        <v>0.25634392772139358</v>
      </c>
      <c r="I10" s="2"/>
      <c r="J10" s="206">
        <v>20</v>
      </c>
      <c r="K10" s="190">
        <v>595.70000000000005</v>
      </c>
      <c r="L10" s="190">
        <v>583.59881857767175</v>
      </c>
      <c r="M10" s="190">
        <v>607.80118142232834</v>
      </c>
      <c r="N10" s="190">
        <v>32.885927241394853</v>
      </c>
    </row>
    <row r="11" spans="2:14" ht="14" x14ac:dyDescent="0.3">
      <c r="B11" s="5">
        <v>0.6</v>
      </c>
      <c r="C11" s="2"/>
      <c r="D11" s="206">
        <v>1</v>
      </c>
      <c r="E11" s="186">
        <v>5.7636887608069169E-2</v>
      </c>
      <c r="F11" s="207">
        <v>0</v>
      </c>
      <c r="G11" s="186">
        <v>0.18131025124368633</v>
      </c>
      <c r="H11" s="187">
        <v>5.7636887608069169E-2</v>
      </c>
      <c r="I11" s="2"/>
      <c r="J11" s="206">
        <v>1</v>
      </c>
      <c r="K11" s="190">
        <v>587</v>
      </c>
      <c r="L11" s="190">
        <v>587</v>
      </c>
      <c r="M11" s="190">
        <v>587</v>
      </c>
      <c r="N11" s="190">
        <v>0</v>
      </c>
    </row>
    <row r="12" spans="2:14" ht="14" x14ac:dyDescent="0.3">
      <c r="B12" s="2" t="s">
        <v>324</v>
      </c>
      <c r="C12" s="2"/>
      <c r="D12" s="206"/>
      <c r="E12" s="2"/>
      <c r="F12" s="2"/>
      <c r="G12" s="2"/>
      <c r="H12" s="2"/>
      <c r="I12" s="2"/>
      <c r="J12" s="206">
        <v>225</v>
      </c>
      <c r="K12" s="190">
        <v>552.98666666666668</v>
      </c>
      <c r="L12" s="190">
        <v>548.68603468056835</v>
      </c>
      <c r="M12" s="190">
        <v>557.287298652765</v>
      </c>
      <c r="N12" s="190">
        <v>39.200432760001874</v>
      </c>
    </row>
    <row r="13" spans="2:14" ht="14" x14ac:dyDescent="0.3">
      <c r="B13" s="191" t="s">
        <v>47</v>
      </c>
      <c r="C13" s="192"/>
      <c r="D13" s="208">
        <v>1735</v>
      </c>
      <c r="E13" s="194"/>
      <c r="F13" s="195"/>
      <c r="G13" s="196"/>
      <c r="H13" s="196"/>
      <c r="I13" s="192"/>
      <c r="J13" s="208">
        <v>1960</v>
      </c>
      <c r="K13" s="197">
        <v>555.00255102040819</v>
      </c>
      <c r="L13" s="197">
        <v>553.59339995342282</v>
      </c>
      <c r="M13" s="197">
        <v>556.41170208739356</v>
      </c>
      <c r="N13" s="197">
        <v>37.909923782661366</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row>
    <row r="30" spans="1:18" ht="14.5" x14ac:dyDescent="0.35">
      <c r="G30" s="153"/>
      <c r="H30"/>
      <c r="I30"/>
    </row>
    <row r="31" spans="1:18" ht="14.5" x14ac:dyDescent="0.35">
      <c r="G31" s="153"/>
      <c r="H31"/>
      <c r="I31"/>
    </row>
    <row r="32" spans="1:18" ht="14.5" x14ac:dyDescent="0.35">
      <c r="G32" s="153"/>
      <c r="H32"/>
      <c r="I32"/>
    </row>
    <row r="33" spans="7:9" ht="14.5" x14ac:dyDescent="0.35">
      <c r="H33"/>
      <c r="I33"/>
    </row>
    <row r="34" spans="7:9" ht="14.5" x14ac:dyDescent="0.35">
      <c r="G34"/>
      <c r="H34"/>
      <c r="I34"/>
    </row>
    <row r="35" spans="7:9" ht="14.5" x14ac:dyDescent="0.35">
      <c r="G35"/>
      <c r="H35"/>
      <c r="I35"/>
    </row>
  </sheetData>
  <mergeCells count="3">
    <mergeCell ref="B1:N1"/>
    <mergeCell ref="F4:G4"/>
    <mergeCell ref="L4:M4"/>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686DA-ADAA-499A-86F8-2F74C1BC54C7}">
  <sheetPr>
    <tabColor rgb="FFFFC000"/>
  </sheetPr>
  <dimension ref="A1:R35"/>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5" ht="50.25" customHeight="1" x14ac:dyDescent="0.3">
      <c r="B1" s="223" t="s">
        <v>359</v>
      </c>
      <c r="C1" s="223"/>
      <c r="D1" s="223"/>
      <c r="E1" s="223"/>
      <c r="F1" s="223"/>
      <c r="G1" s="223"/>
      <c r="H1" s="223"/>
      <c r="I1" s="223"/>
      <c r="J1" s="223"/>
      <c r="K1" s="223"/>
      <c r="L1" s="223"/>
      <c r="M1" s="223"/>
      <c r="N1" s="223"/>
    </row>
    <row r="2" spans="2:15" x14ac:dyDescent="0.25">
      <c r="B2" s="114" t="s">
        <v>49</v>
      </c>
      <c r="C2" s="114" t="s">
        <v>49</v>
      </c>
      <c r="D2" s="114" t="s">
        <v>49</v>
      </c>
      <c r="E2" s="114" t="s">
        <v>49</v>
      </c>
      <c r="F2" s="114" t="s">
        <v>49</v>
      </c>
      <c r="G2" s="114" t="s">
        <v>49</v>
      </c>
      <c r="J2" s="160"/>
      <c r="K2" s="160"/>
      <c r="L2" s="160"/>
      <c r="M2" s="160"/>
      <c r="N2" s="160"/>
    </row>
    <row r="3" spans="2:15" ht="14" x14ac:dyDescent="0.3">
      <c r="B3" s="173" t="s">
        <v>49</v>
      </c>
      <c r="C3" s="173" t="s">
        <v>49</v>
      </c>
      <c r="D3" s="174" t="s">
        <v>317</v>
      </c>
      <c r="E3" s="174"/>
      <c r="F3" s="174"/>
      <c r="G3" s="174"/>
      <c r="H3" s="174"/>
      <c r="I3" s="173"/>
      <c r="J3" s="175"/>
      <c r="K3" s="176"/>
      <c r="L3" s="177" t="s">
        <v>318</v>
      </c>
      <c r="M3" s="176"/>
      <c r="N3" s="176"/>
    </row>
    <row r="4" spans="2:15" ht="14" x14ac:dyDescent="0.3">
      <c r="B4" s="5" t="s">
        <v>319</v>
      </c>
      <c r="C4" s="173"/>
      <c r="D4" s="178"/>
      <c r="E4" s="179"/>
      <c r="F4" s="232" t="s">
        <v>51</v>
      </c>
      <c r="G4" s="232"/>
      <c r="H4" s="180"/>
      <c r="I4" s="2"/>
      <c r="J4" s="181"/>
      <c r="K4" s="182"/>
      <c r="L4" s="232" t="s">
        <v>51</v>
      </c>
      <c r="M4" s="232"/>
      <c r="N4" s="183"/>
    </row>
    <row r="5" spans="2:15" ht="14" x14ac:dyDescent="0.3">
      <c r="B5" s="4" t="s">
        <v>320</v>
      </c>
      <c r="C5" s="3"/>
      <c r="D5" s="3" t="s">
        <v>321</v>
      </c>
      <c r="E5" s="184" t="s">
        <v>322</v>
      </c>
      <c r="F5" s="185">
        <v>0.05</v>
      </c>
      <c r="G5" s="185">
        <v>0.95</v>
      </c>
      <c r="H5" s="184" t="s">
        <v>323</v>
      </c>
      <c r="I5" s="2"/>
      <c r="J5" s="184" t="s">
        <v>321</v>
      </c>
      <c r="K5" s="4" t="s">
        <v>56</v>
      </c>
      <c r="L5" s="185">
        <v>0.05</v>
      </c>
      <c r="M5" s="185">
        <v>0.95</v>
      </c>
      <c r="N5" s="4" t="s">
        <v>57</v>
      </c>
    </row>
    <row r="6" spans="2:15" ht="14" x14ac:dyDescent="0.3">
      <c r="B6" s="5">
        <v>0.1</v>
      </c>
      <c r="C6" s="2"/>
      <c r="D6" s="206">
        <v>0</v>
      </c>
      <c r="E6" s="186">
        <v>0</v>
      </c>
      <c r="F6" s="186">
        <v>0</v>
      </c>
      <c r="G6" s="186">
        <v>0</v>
      </c>
      <c r="H6" s="187">
        <v>0</v>
      </c>
      <c r="I6" s="2"/>
      <c r="J6" s="206">
        <v>0</v>
      </c>
      <c r="K6" s="190">
        <v>0</v>
      </c>
      <c r="L6" s="190">
        <v>0</v>
      </c>
      <c r="M6" s="190">
        <v>0</v>
      </c>
      <c r="N6" s="190">
        <v>0</v>
      </c>
    </row>
    <row r="7" spans="2:15" ht="14" x14ac:dyDescent="0.3">
      <c r="B7" s="5">
        <v>0.2</v>
      </c>
      <c r="C7" s="2"/>
      <c r="D7" s="206">
        <v>10</v>
      </c>
      <c r="E7" s="186">
        <v>1.2515644555694618</v>
      </c>
      <c r="F7" s="186">
        <v>0.56551417128277148</v>
      </c>
      <c r="G7" s="186">
        <v>1.9376147398561521</v>
      </c>
      <c r="H7" s="187">
        <v>0.378604069905629</v>
      </c>
      <c r="I7" s="2"/>
      <c r="J7" s="206">
        <v>10</v>
      </c>
      <c r="K7" s="190">
        <v>521.79999999999995</v>
      </c>
      <c r="L7" s="190">
        <v>501.02440143938014</v>
      </c>
      <c r="M7" s="190">
        <v>542.57559856061971</v>
      </c>
      <c r="N7" s="190">
        <v>39.902102423027507</v>
      </c>
    </row>
    <row r="8" spans="2:15" ht="14" x14ac:dyDescent="0.3">
      <c r="B8" s="5">
        <v>0.3</v>
      </c>
      <c r="C8" s="2"/>
      <c r="D8" s="206">
        <v>434</v>
      </c>
      <c r="E8" s="186">
        <v>54.317897371714643</v>
      </c>
      <c r="F8" s="186">
        <v>51.461683317256444</v>
      </c>
      <c r="G8" s="186">
        <v>57.174111426172836</v>
      </c>
      <c r="H8" s="187">
        <v>1.6964383185824568</v>
      </c>
      <c r="I8" s="2"/>
      <c r="J8" s="206">
        <v>434</v>
      </c>
      <c r="K8" s="190">
        <v>549.54147465437791</v>
      </c>
      <c r="L8" s="190">
        <v>547.45943919141257</v>
      </c>
      <c r="M8" s="190">
        <v>551.62351011734324</v>
      </c>
      <c r="N8" s="190">
        <v>26.343605937720366</v>
      </c>
      <c r="O8" s="166"/>
    </row>
    <row r="9" spans="2:15" ht="14" x14ac:dyDescent="0.3">
      <c r="B9" s="5">
        <v>0.4</v>
      </c>
      <c r="C9" s="2"/>
      <c r="D9" s="206">
        <v>351</v>
      </c>
      <c r="E9" s="186">
        <v>43.929912390488113</v>
      </c>
      <c r="F9" s="186">
        <v>41.083963407111597</v>
      </c>
      <c r="G9" s="186">
        <v>46.775861373864629</v>
      </c>
      <c r="H9" s="187">
        <v>1.6902048432924972</v>
      </c>
      <c r="I9" s="2"/>
      <c r="J9" s="206">
        <v>351</v>
      </c>
      <c r="K9" s="190">
        <v>570.16239316239319</v>
      </c>
      <c r="L9" s="190">
        <v>567.39072011821156</v>
      </c>
      <c r="M9" s="190">
        <v>572.93406620657481</v>
      </c>
      <c r="N9" s="190">
        <v>31.538264450380364</v>
      </c>
    </row>
    <row r="10" spans="2:15" ht="14" x14ac:dyDescent="0.3">
      <c r="B10" s="5">
        <v>0.5</v>
      </c>
      <c r="C10" s="2"/>
      <c r="D10" s="206">
        <v>4</v>
      </c>
      <c r="E10" s="186">
        <v>0.50062578222778475</v>
      </c>
      <c r="F10" s="186">
        <v>4.22327353589904E-2</v>
      </c>
      <c r="G10" s="186">
        <v>0.9590188290965791</v>
      </c>
      <c r="H10" s="187">
        <v>0.24035897128583866</v>
      </c>
      <c r="I10" s="2"/>
      <c r="J10" s="206">
        <v>4</v>
      </c>
      <c r="K10" s="190">
        <v>568.5</v>
      </c>
      <c r="L10" s="190">
        <v>537.36517706832217</v>
      </c>
      <c r="M10" s="190">
        <v>599.63482293167783</v>
      </c>
      <c r="N10" s="190">
        <v>37.819747927945436</v>
      </c>
    </row>
    <row r="11" spans="2:15" ht="14" x14ac:dyDescent="0.3">
      <c r="B11" s="5">
        <v>0.6</v>
      </c>
      <c r="C11" s="2"/>
      <c r="D11" s="206">
        <v>0</v>
      </c>
      <c r="E11" s="186">
        <v>0</v>
      </c>
      <c r="F11" s="186">
        <v>0</v>
      </c>
      <c r="G11" s="186">
        <v>0</v>
      </c>
      <c r="H11" s="187">
        <v>0</v>
      </c>
      <c r="I11" s="2"/>
      <c r="J11" s="206">
        <v>0</v>
      </c>
      <c r="K11" s="190">
        <v>0</v>
      </c>
      <c r="L11" s="190">
        <v>0</v>
      </c>
      <c r="M11" s="190">
        <v>0</v>
      </c>
      <c r="N11" s="190">
        <v>0</v>
      </c>
    </row>
    <row r="12" spans="2:15" ht="14" x14ac:dyDescent="0.3">
      <c r="B12" s="2" t="s">
        <v>324</v>
      </c>
      <c r="C12" s="2"/>
      <c r="D12" s="206"/>
      <c r="E12" s="2"/>
      <c r="F12" s="2"/>
      <c r="G12" s="2"/>
      <c r="H12" s="2"/>
      <c r="I12" s="2"/>
      <c r="J12" s="206">
        <v>137</v>
      </c>
      <c r="K12" s="190">
        <v>555.1094890510949</v>
      </c>
      <c r="L12" s="190">
        <v>550.57400021726403</v>
      </c>
      <c r="M12" s="190">
        <v>559.64497788492577</v>
      </c>
      <c r="N12" s="190">
        <v>32.242344926426476</v>
      </c>
    </row>
    <row r="13" spans="2:15" ht="14" x14ac:dyDescent="0.3">
      <c r="B13" s="191" t="s">
        <v>47</v>
      </c>
      <c r="C13" s="192"/>
      <c r="D13" s="208">
        <v>799</v>
      </c>
      <c r="E13" s="194"/>
      <c r="F13" s="195"/>
      <c r="G13" s="196"/>
      <c r="H13" s="196"/>
      <c r="I13" s="192"/>
      <c r="J13" s="208">
        <v>936</v>
      </c>
      <c r="K13" s="197">
        <v>557.87393162393164</v>
      </c>
      <c r="L13" s="197">
        <v>556.19843118864912</v>
      </c>
      <c r="M13" s="197">
        <v>559.54943205921415</v>
      </c>
      <c r="N13" s="197">
        <v>31.133267519663487</v>
      </c>
      <c r="O13" s="166"/>
    </row>
    <row r="14" spans="2:15" x14ac:dyDescent="0.25">
      <c r="C14" s="165"/>
      <c r="D14" s="165"/>
      <c r="E14" s="165"/>
      <c r="F14" s="165"/>
      <c r="G14" s="165"/>
      <c r="H14" s="165"/>
      <c r="J14" s="145"/>
      <c r="K14" s="145"/>
      <c r="L14" s="145"/>
      <c r="M14" s="145"/>
      <c r="N14" s="145"/>
    </row>
    <row r="15" spans="2:15" x14ac:dyDescent="0.25">
      <c r="B15" s="145"/>
      <c r="E15" s="166"/>
      <c r="F15" s="166"/>
      <c r="G15" s="166"/>
      <c r="H15" s="166"/>
    </row>
    <row r="16" spans="2:15" ht="14.5" x14ac:dyDescent="0.35">
      <c r="C16"/>
      <c r="D16"/>
      <c r="E16" s="166"/>
      <c r="F16" s="166"/>
      <c r="G16" s="166"/>
      <c r="H16" s="166"/>
      <c r="I16"/>
      <c r="J16"/>
      <c r="K16"/>
      <c r="L16"/>
    </row>
    <row r="17" spans="1:18" ht="14.5" x14ac:dyDescent="0.35">
      <c r="C17"/>
      <c r="D17"/>
      <c r="E17" s="166"/>
      <c r="F17" s="166"/>
      <c r="G17" s="166"/>
      <c r="H17" s="166"/>
      <c r="I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M28"/>
      <c r="N28"/>
    </row>
    <row r="29" spans="1:18" ht="14.5" x14ac:dyDescent="0.35">
      <c r="G29" s="153"/>
      <c r="H29"/>
      <c r="I29"/>
    </row>
    <row r="30" spans="1:18" ht="14.5" x14ac:dyDescent="0.35">
      <c r="G30" s="153"/>
      <c r="H30"/>
      <c r="I30"/>
    </row>
    <row r="31" spans="1:18" ht="14.5" x14ac:dyDescent="0.35">
      <c r="G31" s="153"/>
      <c r="H31"/>
      <c r="I31"/>
    </row>
    <row r="32" spans="1:18" ht="14.5" x14ac:dyDescent="0.35">
      <c r="G32" s="153"/>
      <c r="H32"/>
      <c r="I32"/>
    </row>
    <row r="33" spans="7:9" ht="14.5" x14ac:dyDescent="0.35">
      <c r="H33"/>
      <c r="I33"/>
    </row>
    <row r="34" spans="7:9" ht="14.5" x14ac:dyDescent="0.35">
      <c r="G34"/>
      <c r="H34"/>
      <c r="I34"/>
    </row>
    <row r="35" spans="7:9" ht="14.5" x14ac:dyDescent="0.35">
      <c r="G35"/>
      <c r="H35"/>
      <c r="I35"/>
    </row>
  </sheetData>
  <mergeCells count="3">
    <mergeCell ref="B1:N1"/>
    <mergeCell ref="F4:G4"/>
    <mergeCell ref="L4:M4"/>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8A1E-2E27-4446-8F66-4B92BDBC0C09}">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360</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13</v>
      </c>
      <c r="E7" s="186">
        <v>2.691511387163561</v>
      </c>
      <c r="F7" s="186">
        <v>1.3731695125257606</v>
      </c>
      <c r="G7" s="186">
        <v>4.0098532618013616</v>
      </c>
      <c r="H7" s="187">
        <v>0.73713996088100209</v>
      </c>
      <c r="I7" s="2"/>
      <c r="J7" s="206">
        <v>13</v>
      </c>
      <c r="K7" s="190">
        <v>508.07692307692309</v>
      </c>
      <c r="L7" s="190">
        <v>495.83404041516758</v>
      </c>
      <c r="M7" s="190">
        <v>520.31980573867861</v>
      </c>
      <c r="N7" s="190">
        <v>26.793847361106174</v>
      </c>
    </row>
    <row r="8" spans="2:14" ht="14" x14ac:dyDescent="0.3">
      <c r="B8" s="5">
        <v>0.3</v>
      </c>
      <c r="C8" s="2"/>
      <c r="D8" s="206">
        <v>305</v>
      </c>
      <c r="E8" s="186">
        <v>63.146997929606627</v>
      </c>
      <c r="F8" s="186">
        <v>59.422282214346367</v>
      </c>
      <c r="G8" s="186">
        <v>66.871713644866887</v>
      </c>
      <c r="H8" s="187">
        <v>2.1972995711725192</v>
      </c>
      <c r="I8" s="2"/>
      <c r="J8" s="206">
        <v>305</v>
      </c>
      <c r="K8" s="190">
        <v>534.36721311475412</v>
      </c>
      <c r="L8" s="190">
        <v>531.41056615874527</v>
      </c>
      <c r="M8" s="190">
        <v>537.32386007076298</v>
      </c>
      <c r="N8" s="190">
        <v>31.342173125373389</v>
      </c>
    </row>
    <row r="9" spans="2:14" ht="14" x14ac:dyDescent="0.3">
      <c r="B9" s="5">
        <v>0.4</v>
      </c>
      <c r="C9" s="2"/>
      <c r="D9" s="206">
        <v>163</v>
      </c>
      <c r="E9" s="186">
        <v>33.747412008281572</v>
      </c>
      <c r="F9" s="186">
        <v>30.09444360384672</v>
      </c>
      <c r="G9" s="186">
        <v>37.40038041271643</v>
      </c>
      <c r="H9" s="187">
        <v>2.1537641388777629</v>
      </c>
      <c r="I9" s="2"/>
      <c r="J9" s="206">
        <v>163</v>
      </c>
      <c r="K9" s="190">
        <v>550.7300613496933</v>
      </c>
      <c r="L9" s="190">
        <v>545.80818779053436</v>
      </c>
      <c r="M9" s="190">
        <v>555.65193490885224</v>
      </c>
      <c r="N9" s="190">
        <v>38.142044677998506</v>
      </c>
    </row>
    <row r="10" spans="2:14" ht="14" x14ac:dyDescent="0.3">
      <c r="B10" s="5">
        <v>0.5</v>
      </c>
      <c r="C10" s="2"/>
      <c r="D10" s="206">
        <v>2</v>
      </c>
      <c r="E10" s="186">
        <v>0.41407867494824019</v>
      </c>
      <c r="F10" s="186">
        <v>-0.17147719222709215</v>
      </c>
      <c r="G10" s="186">
        <v>0.9996345421235725</v>
      </c>
      <c r="H10" s="187">
        <v>0.2924939491014274</v>
      </c>
      <c r="I10" s="2"/>
      <c r="J10" s="206">
        <v>2</v>
      </c>
      <c r="K10" s="190">
        <v>559.5</v>
      </c>
      <c r="L10" s="190">
        <v>510.89932508589641</v>
      </c>
      <c r="M10" s="190">
        <v>608.10067491410359</v>
      </c>
      <c r="N10" s="190">
        <v>41.719300090006307</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99</v>
      </c>
      <c r="K12" s="190">
        <v>529.25252525252529</v>
      </c>
      <c r="L12" s="190">
        <v>525.17131212237041</v>
      </c>
      <c r="M12" s="190">
        <v>533.33373838268017</v>
      </c>
      <c r="N12" s="190">
        <v>24.648278258512295</v>
      </c>
    </row>
    <row r="13" spans="2:14" ht="14" x14ac:dyDescent="0.3">
      <c r="B13" s="191" t="s">
        <v>47</v>
      </c>
      <c r="C13" s="192"/>
      <c r="D13" s="208">
        <v>483</v>
      </c>
      <c r="E13" s="194"/>
      <c r="F13" s="195"/>
      <c r="G13" s="196"/>
      <c r="H13" s="196"/>
      <c r="I13" s="192"/>
      <c r="J13" s="208">
        <v>582</v>
      </c>
      <c r="K13" s="197">
        <v>537.57903780068727</v>
      </c>
      <c r="L13" s="197">
        <v>535.28666515403597</v>
      </c>
      <c r="M13" s="197">
        <v>539.87141044733858</v>
      </c>
      <c r="N13" s="197">
        <v>33.568074135076387</v>
      </c>
    </row>
    <row r="14" spans="2:14" ht="10.5" customHeight="1" x14ac:dyDescent="0.25">
      <c r="C14" s="165"/>
      <c r="D14" s="165"/>
      <c r="E14" s="165"/>
      <c r="F14" s="165"/>
      <c r="G14" s="165"/>
      <c r="H14" s="165"/>
      <c r="J14" s="171"/>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19D23-364A-4B3C-B903-BF483B9D375C}">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361</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24</v>
      </c>
      <c r="E7" s="186">
        <v>4.7058823529411766</v>
      </c>
      <c r="F7" s="186">
        <v>3.0611181761840385</v>
      </c>
      <c r="G7" s="186">
        <v>6.3506465296983148</v>
      </c>
      <c r="H7" s="187">
        <v>0.93863055637680615</v>
      </c>
      <c r="I7" s="2"/>
      <c r="J7" s="206">
        <v>24</v>
      </c>
      <c r="K7" s="190">
        <v>488.375</v>
      </c>
      <c r="L7" s="190">
        <v>474.32164794973426</v>
      </c>
      <c r="M7" s="190">
        <v>502.42835205026574</v>
      </c>
      <c r="N7" s="190">
        <v>41.795373677831442</v>
      </c>
    </row>
    <row r="8" spans="2:14" ht="14" x14ac:dyDescent="0.3">
      <c r="B8" s="5">
        <v>0.3</v>
      </c>
      <c r="C8" s="2"/>
      <c r="D8" s="206">
        <v>376</v>
      </c>
      <c r="E8" s="186">
        <v>73.725490196078439</v>
      </c>
      <c r="F8" s="186">
        <v>70.412786435074651</v>
      </c>
      <c r="G8" s="186">
        <v>77.038193957082228</v>
      </c>
      <c r="H8" s="187">
        <v>1.950820247089766</v>
      </c>
      <c r="I8" s="2"/>
      <c r="J8" s="206">
        <v>376</v>
      </c>
      <c r="K8" s="190">
        <v>532.48936170212767</v>
      </c>
      <c r="L8" s="190">
        <v>530.03851862803344</v>
      </c>
      <c r="M8" s="190">
        <v>534.94020477622189</v>
      </c>
      <c r="N8" s="190">
        <v>28.850416863391924</v>
      </c>
    </row>
    <row r="9" spans="2:14" ht="14" x14ac:dyDescent="0.3">
      <c r="B9" s="5">
        <v>0.4</v>
      </c>
      <c r="C9" s="2"/>
      <c r="D9" s="206">
        <v>109</v>
      </c>
      <c r="E9" s="186">
        <v>21.372549019607842</v>
      </c>
      <c r="F9" s="186">
        <v>18.280351390623395</v>
      </c>
      <c r="G9" s="186">
        <v>24.464746648592289</v>
      </c>
      <c r="H9" s="187">
        <v>1.8170060276318241</v>
      </c>
      <c r="I9" s="2"/>
      <c r="J9" s="206">
        <v>109</v>
      </c>
      <c r="K9" s="190">
        <v>549.71559633027528</v>
      </c>
      <c r="L9" s="190">
        <v>544.485315941625</v>
      </c>
      <c r="M9" s="190">
        <v>554.94587671892555</v>
      </c>
      <c r="N9" s="190">
        <v>33.149797983608593</v>
      </c>
    </row>
    <row r="10" spans="2:14" ht="14" x14ac:dyDescent="0.3">
      <c r="B10" s="5">
        <v>0.5</v>
      </c>
      <c r="C10" s="2"/>
      <c r="D10" s="206">
        <v>1</v>
      </c>
      <c r="E10" s="186">
        <v>0.19607843137254902</v>
      </c>
      <c r="F10" s="207">
        <v>0</v>
      </c>
      <c r="G10" s="186">
        <v>0.61722603306985035</v>
      </c>
      <c r="H10" s="187">
        <v>0.19607843137254902</v>
      </c>
      <c r="I10" s="2"/>
      <c r="J10" s="206">
        <v>1</v>
      </c>
      <c r="K10" s="190">
        <v>539</v>
      </c>
      <c r="L10" s="190">
        <v>539</v>
      </c>
      <c r="M10" s="190">
        <v>539</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130</v>
      </c>
      <c r="K12" s="190">
        <v>529.55384615384617</v>
      </c>
      <c r="L12" s="190">
        <v>524.70566370263066</v>
      </c>
      <c r="M12" s="190">
        <v>534.40202860506167</v>
      </c>
      <c r="N12" s="190">
        <v>33.557785759677699</v>
      </c>
    </row>
    <row r="13" spans="2:14" ht="14" x14ac:dyDescent="0.3">
      <c r="B13" s="191" t="s">
        <v>47</v>
      </c>
      <c r="C13" s="192"/>
      <c r="D13" s="208">
        <v>510</v>
      </c>
      <c r="E13" s="194"/>
      <c r="F13" s="195"/>
      <c r="G13" s="196"/>
      <c r="H13" s="196"/>
      <c r="I13" s="192"/>
      <c r="J13" s="208">
        <v>640</v>
      </c>
      <c r="K13" s="197">
        <v>533.18281249999995</v>
      </c>
      <c r="L13" s="197">
        <v>531.03363046640129</v>
      </c>
      <c r="M13" s="197">
        <v>535.33199453359862</v>
      </c>
      <c r="N13" s="197">
        <v>33.006984866546624</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20CD4-60CF-4218-8F63-72861058B300}">
  <dimension ref="A1:M12"/>
  <sheetViews>
    <sheetView workbookViewId="0">
      <selection sqref="A1:M1"/>
    </sheetView>
  </sheetViews>
  <sheetFormatPr defaultRowHeight="14.5" x14ac:dyDescent="0.35"/>
  <sheetData>
    <row r="1" spans="1:13" x14ac:dyDescent="0.35">
      <c r="A1" s="223" t="s">
        <v>418</v>
      </c>
      <c r="B1" s="223"/>
      <c r="C1" s="223"/>
      <c r="D1" s="223"/>
      <c r="E1" s="223"/>
      <c r="F1" s="223"/>
      <c r="G1" s="223"/>
      <c r="H1" s="223"/>
      <c r="I1" s="223"/>
      <c r="J1" s="223"/>
      <c r="K1" s="223"/>
      <c r="L1" s="223"/>
      <c r="M1" s="223"/>
    </row>
    <row r="2" spans="1:13" x14ac:dyDescent="0.35">
      <c r="A2" s="105"/>
      <c r="B2" s="105" t="s">
        <v>49</v>
      </c>
      <c r="C2" s="106" t="s">
        <v>317</v>
      </c>
      <c r="D2" s="106"/>
      <c r="E2" s="106"/>
      <c r="F2" s="106"/>
      <c r="G2" s="106"/>
      <c r="H2" s="105"/>
      <c r="I2" s="107"/>
      <c r="J2" s="108"/>
      <c r="K2" s="109" t="s">
        <v>318</v>
      </c>
      <c r="L2" s="108"/>
      <c r="M2" s="108"/>
    </row>
    <row r="3" spans="1:13" x14ac:dyDescent="0.35">
      <c r="A3" s="145" t="s">
        <v>319</v>
      </c>
      <c r="B3" s="105"/>
      <c r="C3" s="132"/>
      <c r="D3" s="112"/>
      <c r="E3" s="224" t="s">
        <v>51</v>
      </c>
      <c r="F3" s="224"/>
      <c r="G3" s="110"/>
      <c r="H3" s="110"/>
      <c r="I3" s="133"/>
      <c r="J3" s="134"/>
      <c r="K3" s="224" t="s">
        <v>51</v>
      </c>
      <c r="L3" s="224"/>
      <c r="M3" s="117"/>
    </row>
    <row r="4" spans="1:13" x14ac:dyDescent="0.35">
      <c r="A4" s="146" t="s">
        <v>320</v>
      </c>
      <c r="B4" s="119"/>
      <c r="C4" s="118" t="s">
        <v>321</v>
      </c>
      <c r="D4" s="120" t="s">
        <v>322</v>
      </c>
      <c r="E4" s="121">
        <v>0.05</v>
      </c>
      <c r="F4" s="121">
        <v>0.95</v>
      </c>
      <c r="G4" s="120" t="s">
        <v>323</v>
      </c>
      <c r="H4" s="110"/>
      <c r="I4" s="120" t="s">
        <v>321</v>
      </c>
      <c r="J4" s="118" t="s">
        <v>56</v>
      </c>
      <c r="K4" s="121">
        <v>0.05</v>
      </c>
      <c r="L4" s="121">
        <v>0.95</v>
      </c>
      <c r="M4" s="118" t="s">
        <v>57</v>
      </c>
    </row>
    <row r="5" spans="1:13" x14ac:dyDescent="0.35">
      <c r="A5" s="145">
        <v>0.1</v>
      </c>
      <c r="B5" s="114"/>
      <c r="C5" s="135">
        <v>1</v>
      </c>
      <c r="D5" s="136">
        <v>7.8064012490241998E-3</v>
      </c>
      <c r="E5" s="137">
        <v>0</v>
      </c>
      <c r="F5" s="136">
        <v>2.4550918004901941E-2</v>
      </c>
      <c r="G5" s="138">
        <v>7.8064012490241998E-3</v>
      </c>
      <c r="H5" s="110"/>
      <c r="I5" s="135">
        <v>1</v>
      </c>
      <c r="J5" s="139">
        <v>415</v>
      </c>
      <c r="K5" s="139">
        <v>415</v>
      </c>
      <c r="L5" s="139">
        <v>415</v>
      </c>
      <c r="M5" s="139">
        <v>0</v>
      </c>
    </row>
    <row r="6" spans="1:13" x14ac:dyDescent="0.35">
      <c r="A6" s="145">
        <v>0.2</v>
      </c>
      <c r="B6" s="114"/>
      <c r="C6" s="135">
        <v>806</v>
      </c>
      <c r="D6" s="136">
        <v>6.2919594067135058</v>
      </c>
      <c r="E6" s="136">
        <v>5.9351311932780915</v>
      </c>
      <c r="F6" s="136">
        <v>6.6487876201489184</v>
      </c>
      <c r="G6" s="138">
        <v>0.21454765482250515</v>
      </c>
      <c r="H6" s="110"/>
      <c r="I6" s="135">
        <v>806</v>
      </c>
      <c r="J6" s="139">
        <v>519.80769230769226</v>
      </c>
      <c r="K6" s="139">
        <v>517.5468025367162</v>
      </c>
      <c r="L6" s="139">
        <v>522.06858207866833</v>
      </c>
      <c r="M6" s="139">
        <v>39.020478654412891</v>
      </c>
    </row>
    <row r="7" spans="1:13" x14ac:dyDescent="0.35">
      <c r="A7" s="145">
        <v>0.3</v>
      </c>
      <c r="B7" s="114"/>
      <c r="C7" s="135">
        <v>8182</v>
      </c>
      <c r="D7" s="136">
        <v>63.871975019516</v>
      </c>
      <c r="E7" s="136">
        <v>63.169874241455183</v>
      </c>
      <c r="F7" s="136">
        <v>64.574075797576825</v>
      </c>
      <c r="G7" s="138">
        <v>0.42444328796263886</v>
      </c>
      <c r="H7" s="110"/>
      <c r="I7" s="135">
        <v>8182</v>
      </c>
      <c r="J7" s="139">
        <v>552.60474211684186</v>
      </c>
      <c r="K7" s="139">
        <v>551.94315597897582</v>
      </c>
      <c r="L7" s="139">
        <v>553.2663282547079</v>
      </c>
      <c r="M7" s="139">
        <v>36.379926483879615</v>
      </c>
    </row>
    <row r="8" spans="1:13" x14ac:dyDescent="0.35">
      <c r="A8" s="145">
        <v>0.4</v>
      </c>
      <c r="B8" s="114"/>
      <c r="C8" s="135">
        <v>3761</v>
      </c>
      <c r="D8" s="136">
        <v>29.359875097580019</v>
      </c>
      <c r="E8" s="136">
        <v>28.694054362779202</v>
      </c>
      <c r="F8" s="136">
        <v>30.025695832380833</v>
      </c>
      <c r="G8" s="138">
        <v>0.402388183009042</v>
      </c>
      <c r="H8" s="110"/>
      <c r="I8" s="135">
        <v>3761</v>
      </c>
      <c r="J8" s="139">
        <v>566.15687317202867</v>
      </c>
      <c r="K8" s="139">
        <v>565.18676751479518</v>
      </c>
      <c r="L8" s="139">
        <v>567.12697882926216</v>
      </c>
      <c r="M8" s="139">
        <v>36.167324814850453</v>
      </c>
    </row>
    <row r="9" spans="1:13" x14ac:dyDescent="0.35">
      <c r="A9" s="145">
        <v>0.5</v>
      </c>
      <c r="B9" s="114"/>
      <c r="C9" s="135">
        <v>59</v>
      </c>
      <c r="D9" s="136">
        <v>0.46057767369242786</v>
      </c>
      <c r="E9" s="137">
        <v>0.35826202085503772</v>
      </c>
      <c r="F9" s="136">
        <v>0.56289332652981794</v>
      </c>
      <c r="G9" s="138">
        <v>5.9826195540631392E-2</v>
      </c>
      <c r="H9" s="110"/>
      <c r="I9" s="135">
        <v>59</v>
      </c>
      <c r="J9" s="139">
        <v>592.15254237288138</v>
      </c>
      <c r="K9" s="139">
        <v>583.01154651534137</v>
      </c>
      <c r="L9" s="139">
        <v>601.2935382304214</v>
      </c>
      <c r="M9" s="139">
        <v>42.684008779563612</v>
      </c>
    </row>
    <row r="10" spans="1:13" x14ac:dyDescent="0.35">
      <c r="A10" s="145">
        <v>0.6</v>
      </c>
      <c r="B10" s="114"/>
      <c r="C10" s="135">
        <v>1</v>
      </c>
      <c r="D10" s="136">
        <v>7.8064012490241998E-3</v>
      </c>
      <c r="E10" s="137">
        <v>0</v>
      </c>
      <c r="F10" s="136">
        <v>2.4550918004901941E-2</v>
      </c>
      <c r="G10" s="138">
        <v>7.8064012490241998E-3</v>
      </c>
      <c r="H10" s="110"/>
      <c r="I10" s="135">
        <v>1</v>
      </c>
      <c r="J10" s="139">
        <v>587</v>
      </c>
      <c r="K10" s="139">
        <v>587</v>
      </c>
      <c r="L10" s="139">
        <v>587</v>
      </c>
      <c r="M10" s="139">
        <v>0</v>
      </c>
    </row>
    <row r="11" spans="1:13" x14ac:dyDescent="0.35">
      <c r="A11" s="145" t="s">
        <v>324</v>
      </c>
      <c r="B11" s="114"/>
      <c r="C11" s="135"/>
      <c r="D11" s="110"/>
      <c r="E11" s="110"/>
      <c r="F11" s="110"/>
      <c r="G11" s="110"/>
      <c r="H11" s="110"/>
      <c r="I11" s="135">
        <v>2059</v>
      </c>
      <c r="J11" s="139">
        <v>555.14024390243901</v>
      </c>
      <c r="K11" s="139">
        <v>553.8588234749509</v>
      </c>
      <c r="L11" s="139">
        <v>556.42166432992713</v>
      </c>
      <c r="M11" s="139">
        <v>35.348053109837977</v>
      </c>
    </row>
    <row r="12" spans="1:13" x14ac:dyDescent="0.35">
      <c r="A12" s="109" t="s">
        <v>47</v>
      </c>
      <c r="B12" s="127"/>
      <c r="C12" s="140">
        <v>12810</v>
      </c>
      <c r="D12" s="141"/>
      <c r="E12" s="142"/>
      <c r="F12" s="143"/>
      <c r="G12" s="143"/>
      <c r="H12" s="126"/>
      <c r="I12" s="140">
        <v>14869</v>
      </c>
      <c r="J12" s="144">
        <v>553.8753110498352</v>
      </c>
      <c r="K12" s="144">
        <v>553.35258815554414</v>
      </c>
      <c r="L12" s="144">
        <v>554.39803394412627</v>
      </c>
      <c r="M12" s="144">
        <v>38.748784620552421</v>
      </c>
    </row>
  </sheetData>
  <mergeCells count="3">
    <mergeCell ref="A1:M1"/>
    <mergeCell ref="E3:F3"/>
    <mergeCell ref="K3:L3"/>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5AFF-B22C-4950-89B9-E4CA5D0548CC}">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362</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48</v>
      </c>
      <c r="E7" s="186">
        <v>7.7922077922077921</v>
      </c>
      <c r="F7" s="186">
        <v>5.9304713962146609</v>
      </c>
      <c r="G7" s="186">
        <v>9.6539441882009225</v>
      </c>
      <c r="H7" s="187">
        <v>1.0808775995803268</v>
      </c>
      <c r="I7" s="2"/>
      <c r="J7" s="206">
        <v>48</v>
      </c>
      <c r="K7" s="190">
        <v>501.79166666666669</v>
      </c>
      <c r="L7" s="190">
        <v>493.9069146430349</v>
      </c>
      <c r="M7" s="190">
        <v>509.67641869029848</v>
      </c>
      <c r="N7" s="190">
        <v>33.165579653593653</v>
      </c>
    </row>
    <row r="8" spans="2:14" ht="14" x14ac:dyDescent="0.3">
      <c r="B8" s="5">
        <v>0.3</v>
      </c>
      <c r="C8" s="2"/>
      <c r="D8" s="206">
        <v>435</v>
      </c>
      <c r="E8" s="186">
        <v>70.616883116883116</v>
      </c>
      <c r="F8" s="186">
        <v>67.509862946055037</v>
      </c>
      <c r="G8" s="186">
        <v>73.723903287711195</v>
      </c>
      <c r="H8" s="187">
        <v>1.8368159666103636</v>
      </c>
      <c r="I8" s="2"/>
      <c r="J8" s="206">
        <v>435</v>
      </c>
      <c r="K8" s="190">
        <v>529.4666666666667</v>
      </c>
      <c r="L8" s="190">
        <v>526.90424361314649</v>
      </c>
      <c r="M8" s="190">
        <v>532.0290897201869</v>
      </c>
      <c r="N8" s="190">
        <v>32.446988551362168</v>
      </c>
    </row>
    <row r="9" spans="2:14" ht="14" x14ac:dyDescent="0.3">
      <c r="B9" s="5">
        <v>0.4</v>
      </c>
      <c r="C9" s="2"/>
      <c r="D9" s="206">
        <v>131</v>
      </c>
      <c r="E9" s="186">
        <v>21.266233766233768</v>
      </c>
      <c r="F9" s="186">
        <v>18.466935156575477</v>
      </c>
      <c r="G9" s="186">
        <v>24.065532375892058</v>
      </c>
      <c r="H9" s="187">
        <v>1.6500163477994167</v>
      </c>
      <c r="I9" s="2"/>
      <c r="J9" s="206">
        <v>131</v>
      </c>
      <c r="K9" s="190">
        <v>541.22137404580155</v>
      </c>
      <c r="L9" s="190">
        <v>535.89341365901703</v>
      </c>
      <c r="M9" s="190">
        <v>546.54933443258608</v>
      </c>
      <c r="N9" s="190">
        <v>37.023337770059797</v>
      </c>
    </row>
    <row r="10" spans="2:14" ht="14" x14ac:dyDescent="0.3">
      <c r="B10" s="5">
        <v>0.5</v>
      </c>
      <c r="C10" s="2"/>
      <c r="D10" s="206">
        <v>2</v>
      </c>
      <c r="E10" s="186">
        <v>0.32467532467532467</v>
      </c>
      <c r="F10" s="207">
        <v>0</v>
      </c>
      <c r="G10" s="186">
        <v>0.78373194166681015</v>
      </c>
      <c r="H10" s="187">
        <v>0.22939339731880365</v>
      </c>
      <c r="I10" s="2"/>
      <c r="J10" s="206">
        <v>2</v>
      </c>
      <c r="K10" s="190">
        <v>596.5</v>
      </c>
      <c r="L10" s="190">
        <v>569.32278124865775</v>
      </c>
      <c r="M10" s="190">
        <v>623.67721875134225</v>
      </c>
      <c r="N10" s="190">
        <v>23.334523779156068</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63</v>
      </c>
      <c r="K12" s="190">
        <v>528.19047619047615</v>
      </c>
      <c r="L12" s="190">
        <v>519.77311987013877</v>
      </c>
      <c r="M12" s="190">
        <v>536.60783251081352</v>
      </c>
      <c r="N12" s="190">
        <v>40.562519304774824</v>
      </c>
    </row>
    <row r="13" spans="2:14" ht="14" x14ac:dyDescent="0.3">
      <c r="B13" s="191" t="s">
        <v>47</v>
      </c>
      <c r="C13" s="192"/>
      <c r="D13" s="208">
        <v>616</v>
      </c>
      <c r="E13" s="194"/>
      <c r="F13" s="195"/>
      <c r="G13" s="196"/>
      <c r="H13" s="196"/>
      <c r="I13" s="192"/>
      <c r="J13" s="208">
        <v>679</v>
      </c>
      <c r="K13" s="197">
        <v>529.85714285714289</v>
      </c>
      <c r="L13" s="197">
        <v>527.61480727185142</v>
      </c>
      <c r="M13" s="197">
        <v>532.09947844243436</v>
      </c>
      <c r="N13" s="197">
        <v>35.474348679624441</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2D896-DD64-4CD9-B2C3-5E4F5BE9367D}">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363</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88</v>
      </c>
      <c r="E7" s="186">
        <v>13.643410852713178</v>
      </c>
      <c r="F7" s="186">
        <v>11.337873323960165</v>
      </c>
      <c r="G7" s="186">
        <v>15.948948381466192</v>
      </c>
      <c r="H7" s="187">
        <v>1.3525903521877365</v>
      </c>
      <c r="I7" s="2"/>
      <c r="J7" s="206">
        <v>88</v>
      </c>
      <c r="K7" s="190">
        <v>484.44318181818181</v>
      </c>
      <c r="L7" s="190">
        <v>477.23122115802977</v>
      </c>
      <c r="M7" s="190">
        <v>491.65514247833386</v>
      </c>
      <c r="N7" s="190">
        <v>41.077683052140117</v>
      </c>
    </row>
    <row r="8" spans="2:14" ht="14" x14ac:dyDescent="0.3">
      <c r="B8" s="5">
        <v>0.3</v>
      </c>
      <c r="C8" s="2"/>
      <c r="D8" s="206">
        <v>406</v>
      </c>
      <c r="E8" s="186">
        <v>62.945736434108525</v>
      </c>
      <c r="F8" s="186">
        <v>59.733403197700227</v>
      </c>
      <c r="G8" s="186">
        <v>66.158069670516824</v>
      </c>
      <c r="H8" s="187">
        <v>1.9030899637734442</v>
      </c>
      <c r="I8" s="2"/>
      <c r="J8" s="206">
        <v>406</v>
      </c>
      <c r="K8" s="190">
        <v>527.307881773399</v>
      </c>
      <c r="L8" s="190">
        <v>524.37690594341655</v>
      </c>
      <c r="M8" s="190">
        <v>530.23885760338146</v>
      </c>
      <c r="N8" s="190">
        <v>35.858036782871856</v>
      </c>
    </row>
    <row r="9" spans="2:14" ht="14" x14ac:dyDescent="0.3">
      <c r="B9" s="5">
        <v>0.4</v>
      </c>
      <c r="C9" s="2"/>
      <c r="D9" s="206">
        <v>147</v>
      </c>
      <c r="E9" s="186">
        <v>22.790697674418606</v>
      </c>
      <c r="F9" s="186">
        <v>19.990331979437187</v>
      </c>
      <c r="G9" s="186">
        <v>25.591063369400025</v>
      </c>
      <c r="H9" s="187">
        <v>1.6529917667629797</v>
      </c>
      <c r="I9" s="2"/>
      <c r="J9" s="206">
        <v>147</v>
      </c>
      <c r="K9" s="190">
        <v>541.7414965986394</v>
      </c>
      <c r="L9" s="190">
        <v>536.38703814199766</v>
      </c>
      <c r="M9" s="190">
        <v>547.09595505528114</v>
      </c>
      <c r="N9" s="190">
        <v>39.417173163617463</v>
      </c>
    </row>
    <row r="10" spans="2:14" ht="14" x14ac:dyDescent="0.3">
      <c r="B10" s="5">
        <v>0.5</v>
      </c>
      <c r="C10" s="2"/>
      <c r="D10" s="206">
        <v>4</v>
      </c>
      <c r="E10" s="186">
        <v>0.62015503875968991</v>
      </c>
      <c r="F10" s="207">
        <v>3.3059851904644E-2</v>
      </c>
      <c r="G10" s="186">
        <v>1.2072502256147359</v>
      </c>
      <c r="H10" s="187">
        <v>0.30935444606136614</v>
      </c>
      <c r="I10" s="2"/>
      <c r="J10" s="206">
        <v>4</v>
      </c>
      <c r="K10" s="190">
        <v>610.75</v>
      </c>
      <c r="L10" s="190">
        <v>600.47834827076224</v>
      </c>
      <c r="M10" s="190">
        <v>621.02165172923776</v>
      </c>
      <c r="N10" s="190">
        <v>12.473304828045105</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73</v>
      </c>
      <c r="K12" s="190">
        <v>521.2465753424658</v>
      </c>
      <c r="L12" s="190">
        <v>512.81670222009916</v>
      </c>
      <c r="M12" s="190">
        <v>529.67644846483245</v>
      </c>
      <c r="N12" s="190">
        <v>43.731434416954393</v>
      </c>
    </row>
    <row r="13" spans="2:14" ht="14" x14ac:dyDescent="0.3">
      <c r="B13" s="191" t="s">
        <v>47</v>
      </c>
      <c r="C13" s="192"/>
      <c r="D13" s="208">
        <v>645</v>
      </c>
      <c r="E13" s="194"/>
      <c r="F13" s="195"/>
      <c r="G13" s="196"/>
      <c r="H13" s="196"/>
      <c r="I13" s="192"/>
      <c r="J13" s="208">
        <v>718</v>
      </c>
      <c r="K13" s="197">
        <v>524.85793871866292</v>
      </c>
      <c r="L13" s="197">
        <v>522.29043261936852</v>
      </c>
      <c r="M13" s="197">
        <v>527.42544481795733</v>
      </c>
      <c r="N13" s="197">
        <v>41.771970304704389</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3DFD8-B9DF-49CC-BF6D-92A020838A31}">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364</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173</v>
      </c>
      <c r="E7" s="186">
        <v>7.6752440106477371</v>
      </c>
      <c r="F7" s="186">
        <v>6.7302126393002686</v>
      </c>
      <c r="G7" s="186">
        <v>8.6202753819952065</v>
      </c>
      <c r="H7" s="187">
        <v>0.56082140888118004</v>
      </c>
      <c r="I7" s="2"/>
      <c r="J7" s="206">
        <v>173</v>
      </c>
      <c r="K7" s="190">
        <v>491.5780346820809</v>
      </c>
      <c r="L7" s="190">
        <v>486.70890820561158</v>
      </c>
      <c r="M7" s="190">
        <v>496.44716115855022</v>
      </c>
      <c r="N7" s="190">
        <v>38.921820607094979</v>
      </c>
    </row>
    <row r="8" spans="2:14" ht="14" x14ac:dyDescent="0.3">
      <c r="B8" s="5">
        <v>0.3</v>
      </c>
      <c r="C8" s="2"/>
      <c r="D8" s="206">
        <v>1522</v>
      </c>
      <c r="E8" s="186">
        <v>67.524401064773727</v>
      </c>
      <c r="F8" s="186">
        <v>65.878785816650762</v>
      </c>
      <c r="G8" s="186">
        <v>69.170016312896692</v>
      </c>
      <c r="H8" s="187">
        <v>0.98657103142839508</v>
      </c>
      <c r="I8" s="2"/>
      <c r="J8" s="206">
        <v>1522</v>
      </c>
      <c r="K8" s="190">
        <v>530.61957950065698</v>
      </c>
      <c r="L8" s="190">
        <v>529.25203744065334</v>
      </c>
      <c r="M8" s="190">
        <v>531.98712156066063</v>
      </c>
      <c r="N8" s="190">
        <v>32.424034888980735</v>
      </c>
    </row>
    <row r="9" spans="2:14" ht="14" x14ac:dyDescent="0.3">
      <c r="B9" s="5">
        <v>0.4</v>
      </c>
      <c r="C9" s="2"/>
      <c r="D9" s="206">
        <v>550</v>
      </c>
      <c r="E9" s="186">
        <v>24.40106477373558</v>
      </c>
      <c r="F9" s="186">
        <v>22.88990666852775</v>
      </c>
      <c r="G9" s="186">
        <v>25.912222878943414</v>
      </c>
      <c r="H9" s="187">
        <v>0.90486050433438037</v>
      </c>
      <c r="I9" s="2"/>
      <c r="J9" s="206">
        <v>550</v>
      </c>
      <c r="K9" s="190">
        <v>545.86181818181819</v>
      </c>
      <c r="L9" s="190">
        <v>543.23388393062714</v>
      </c>
      <c r="M9" s="190">
        <v>548.48975243300924</v>
      </c>
      <c r="N9" s="190">
        <v>37.455437959711091</v>
      </c>
    </row>
    <row r="10" spans="2:14" ht="14" x14ac:dyDescent="0.3">
      <c r="B10" s="5">
        <v>0.5</v>
      </c>
      <c r="C10" s="2"/>
      <c r="D10" s="206">
        <v>9</v>
      </c>
      <c r="E10" s="186">
        <v>0.39929015084294583</v>
      </c>
      <c r="F10" s="207">
        <v>0.15848187941660902</v>
      </c>
      <c r="G10" s="186">
        <v>0.6400984222692826</v>
      </c>
      <c r="H10" s="187">
        <v>0.1328602054912103</v>
      </c>
      <c r="I10" s="2"/>
      <c r="J10" s="206">
        <v>9</v>
      </c>
      <c r="K10" s="190">
        <v>588.22222222222217</v>
      </c>
      <c r="L10" s="190">
        <v>569.83432243213861</v>
      </c>
      <c r="M10" s="190">
        <v>606.61012201230574</v>
      </c>
      <c r="N10" s="190">
        <v>33.525280676594562</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365</v>
      </c>
      <c r="K12" s="190">
        <v>527.57534246575347</v>
      </c>
      <c r="L12" s="190">
        <v>524.55300059769729</v>
      </c>
      <c r="M12" s="190">
        <v>530.59768433380964</v>
      </c>
      <c r="N12" s="190">
        <v>35.092075828313256</v>
      </c>
    </row>
    <row r="13" spans="2:14" ht="14" x14ac:dyDescent="0.3">
      <c r="B13" s="191" t="s">
        <v>47</v>
      </c>
      <c r="C13" s="192"/>
      <c r="D13" s="208">
        <v>2254</v>
      </c>
      <c r="E13" s="194"/>
      <c r="F13" s="195"/>
      <c r="G13" s="196"/>
      <c r="H13" s="196"/>
      <c r="I13" s="192"/>
      <c r="J13" s="208">
        <v>2619</v>
      </c>
      <c r="K13" s="197">
        <v>531.01527300496377</v>
      </c>
      <c r="L13" s="197">
        <v>529.83775812959038</v>
      </c>
      <c r="M13" s="197">
        <v>532.19278788033716</v>
      </c>
      <c r="N13" s="197">
        <v>36.622938773608915</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63FF-B984-4E92-94DE-36E04545175E}">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365</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7</v>
      </c>
      <c r="E7" s="186">
        <v>1.1475409836065573</v>
      </c>
      <c r="F7" s="186">
        <v>0.37496960485974351</v>
      </c>
      <c r="G7" s="186">
        <v>1.9201123623533711</v>
      </c>
      <c r="H7" s="187">
        <v>0.41921884503716866</v>
      </c>
      <c r="I7" s="2"/>
      <c r="J7" s="206">
        <v>7</v>
      </c>
      <c r="K7" s="190">
        <v>507.14285714285717</v>
      </c>
      <c r="L7" s="190">
        <v>487.33531575089432</v>
      </c>
      <c r="M7" s="190">
        <v>526.95039853482001</v>
      </c>
      <c r="N7" s="190">
        <v>31.819431020623082</v>
      </c>
    </row>
    <row r="8" spans="2:14" ht="14" x14ac:dyDescent="0.3">
      <c r="B8" s="5">
        <v>0.3</v>
      </c>
      <c r="C8" s="2"/>
      <c r="D8" s="206">
        <v>373</v>
      </c>
      <c r="E8" s="186">
        <v>61.147540983606554</v>
      </c>
      <c r="F8" s="186">
        <v>57.905115165102231</v>
      </c>
      <c r="G8" s="186">
        <v>64.389966802110877</v>
      </c>
      <c r="H8" s="187">
        <v>1.9184995867011432</v>
      </c>
      <c r="I8" s="2"/>
      <c r="J8" s="206">
        <v>373</v>
      </c>
      <c r="K8" s="190">
        <v>538.01340482573721</v>
      </c>
      <c r="L8" s="190">
        <v>535.510802081164</v>
      </c>
      <c r="M8" s="190">
        <v>540.51600757031042</v>
      </c>
      <c r="N8" s="190">
        <v>29.346691712206081</v>
      </c>
    </row>
    <row r="9" spans="2:14" ht="14" x14ac:dyDescent="0.3">
      <c r="B9" s="5">
        <v>0.4</v>
      </c>
      <c r="C9" s="2"/>
      <c r="D9" s="206">
        <v>223</v>
      </c>
      <c r="E9" s="186">
        <v>36.557377049180332</v>
      </c>
      <c r="F9" s="186">
        <v>33.352715816015831</v>
      </c>
      <c r="G9" s="186">
        <v>39.762038282344825</v>
      </c>
      <c r="H9" s="187">
        <v>1.8955752739944869</v>
      </c>
      <c r="I9" s="2"/>
      <c r="J9" s="206">
        <v>223</v>
      </c>
      <c r="K9" s="190">
        <v>555.16143497757844</v>
      </c>
      <c r="L9" s="190">
        <v>551.71056748534511</v>
      </c>
      <c r="M9" s="190">
        <v>558.61230246981177</v>
      </c>
      <c r="N9" s="190">
        <v>31.289133215719215</v>
      </c>
    </row>
    <row r="10" spans="2:14" ht="14" x14ac:dyDescent="0.3">
      <c r="B10" s="5">
        <v>0.5</v>
      </c>
      <c r="C10" s="2"/>
      <c r="D10" s="206">
        <v>7</v>
      </c>
      <c r="E10" s="186">
        <v>1.1475409836065573</v>
      </c>
      <c r="F10" s="207">
        <v>0.37496960485974351</v>
      </c>
      <c r="G10" s="186">
        <v>1.9201123623533711</v>
      </c>
      <c r="H10" s="187">
        <v>0.41921884503716866</v>
      </c>
      <c r="I10" s="2"/>
      <c r="J10" s="206">
        <v>7</v>
      </c>
      <c r="K10" s="190">
        <v>559.28571428571433</v>
      </c>
      <c r="L10" s="190">
        <v>541.20568649983966</v>
      </c>
      <c r="M10" s="190">
        <v>577.36574207158901</v>
      </c>
      <c r="N10" s="190">
        <v>29.044301137597181</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110</v>
      </c>
      <c r="K12" s="190">
        <v>526.5181818181818</v>
      </c>
      <c r="L12" s="190">
        <v>521.45309468251662</v>
      </c>
      <c r="M12" s="190">
        <v>531.58326895384698</v>
      </c>
      <c r="N12" s="190">
        <v>32.254928310780848</v>
      </c>
    </row>
    <row r="13" spans="2:14" ht="14" x14ac:dyDescent="0.3">
      <c r="B13" s="191" t="s">
        <v>47</v>
      </c>
      <c r="C13" s="192"/>
      <c r="D13" s="208">
        <v>610</v>
      </c>
      <c r="E13" s="194"/>
      <c r="F13" s="195"/>
      <c r="G13" s="196"/>
      <c r="H13" s="196"/>
      <c r="I13" s="192"/>
      <c r="J13" s="208">
        <v>720</v>
      </c>
      <c r="K13" s="197">
        <v>541.47500000000002</v>
      </c>
      <c r="L13" s="197">
        <v>539.50112775806303</v>
      </c>
      <c r="M13" s="197">
        <v>543.44887224193701</v>
      </c>
      <c r="N13" s="197">
        <v>32.158671937856475</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0DB9-C943-468F-9E5D-DDB1E63E2CD1}">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366</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15</v>
      </c>
      <c r="E7" s="186">
        <v>2.8037383177570092</v>
      </c>
      <c r="F7" s="186">
        <v>1.5332051306744496</v>
      </c>
      <c r="G7" s="186">
        <v>4.0742715048395688</v>
      </c>
      <c r="H7" s="187">
        <v>0.71436947817683283</v>
      </c>
      <c r="I7" s="2"/>
      <c r="J7" s="206">
        <v>15</v>
      </c>
      <c r="K7" s="190">
        <v>522.73333333333335</v>
      </c>
      <c r="L7" s="190">
        <v>512.28372471061505</v>
      </c>
      <c r="M7" s="190">
        <v>533.18294195605165</v>
      </c>
      <c r="N7" s="190">
        <v>24.569047503680224</v>
      </c>
    </row>
    <row r="8" spans="2:14" ht="14" x14ac:dyDescent="0.3">
      <c r="B8" s="5">
        <v>0.3</v>
      </c>
      <c r="C8" s="2"/>
      <c r="D8" s="206">
        <v>370</v>
      </c>
      <c r="E8" s="186">
        <v>69.158878504672899</v>
      </c>
      <c r="F8" s="186">
        <v>65.772359691756137</v>
      </c>
      <c r="G8" s="186">
        <v>72.545397317589661</v>
      </c>
      <c r="H8" s="187">
        <v>1.9985656722130203</v>
      </c>
      <c r="I8" s="2"/>
      <c r="J8" s="206">
        <v>370</v>
      </c>
      <c r="K8" s="190">
        <v>537.40540540540542</v>
      </c>
      <c r="L8" s="190">
        <v>535.17858690362254</v>
      </c>
      <c r="M8" s="190">
        <v>539.63222390718829</v>
      </c>
      <c r="N8" s="190">
        <v>26.0032929533001</v>
      </c>
    </row>
    <row r="9" spans="2:14" ht="14" x14ac:dyDescent="0.3">
      <c r="B9" s="5">
        <v>0.4</v>
      </c>
      <c r="C9" s="2"/>
      <c r="D9" s="206">
        <v>150</v>
      </c>
      <c r="E9" s="186">
        <v>28.037383177570092</v>
      </c>
      <c r="F9" s="186">
        <v>24.741102382264849</v>
      </c>
      <c r="G9" s="186">
        <v>31.333663972875335</v>
      </c>
      <c r="H9" s="187">
        <v>1.9438000266626658</v>
      </c>
      <c r="I9" s="2"/>
      <c r="J9" s="206">
        <v>150</v>
      </c>
      <c r="K9" s="190">
        <v>547.71333333333337</v>
      </c>
      <c r="L9" s="190">
        <v>543.91985497946916</v>
      </c>
      <c r="M9" s="190">
        <v>551.50681168719757</v>
      </c>
      <c r="N9" s="190">
        <v>28.20498710404155</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105</v>
      </c>
      <c r="K12" s="190">
        <v>539.00952380952378</v>
      </c>
      <c r="L12" s="190">
        <v>534.2137872346384</v>
      </c>
      <c r="M12" s="190">
        <v>543.80526038440917</v>
      </c>
      <c r="N12" s="190">
        <v>29.832705090894674</v>
      </c>
    </row>
    <row r="13" spans="2:14" ht="14" x14ac:dyDescent="0.3">
      <c r="B13" s="191" t="s">
        <v>47</v>
      </c>
      <c r="C13" s="192"/>
      <c r="D13" s="208">
        <v>535</v>
      </c>
      <c r="E13" s="194"/>
      <c r="F13" s="195"/>
      <c r="G13" s="196"/>
      <c r="H13" s="196"/>
      <c r="I13" s="192"/>
      <c r="J13" s="208">
        <v>640</v>
      </c>
      <c r="K13" s="197">
        <v>539.74062500000002</v>
      </c>
      <c r="L13" s="197">
        <v>537.94677378474387</v>
      </c>
      <c r="M13" s="197">
        <v>541.53447621525618</v>
      </c>
      <c r="N13" s="197">
        <v>27.549839422234797</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FC12-6453-49B7-AD72-85B76DCAB07C}">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367</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11</v>
      </c>
      <c r="E7" s="186">
        <v>1.9503546099290781</v>
      </c>
      <c r="F7" s="186">
        <v>0.90148805454685188</v>
      </c>
      <c r="G7" s="186">
        <v>2.9992211653113041</v>
      </c>
      <c r="H7" s="187">
        <v>0.58280813725122738</v>
      </c>
      <c r="I7" s="2"/>
      <c r="J7" s="206">
        <v>11</v>
      </c>
      <c r="K7" s="190">
        <v>517.81818181818187</v>
      </c>
      <c r="L7" s="190">
        <v>509.6547186373196</v>
      </c>
      <c r="M7" s="190">
        <v>525.98164499904419</v>
      </c>
      <c r="N7" s="190">
        <v>16.436655266922049</v>
      </c>
    </row>
    <row r="8" spans="2:14" ht="14" x14ac:dyDescent="0.3">
      <c r="B8" s="5">
        <v>0.3</v>
      </c>
      <c r="C8" s="2"/>
      <c r="D8" s="206">
        <v>379</v>
      </c>
      <c r="E8" s="186">
        <v>67.198581560283685</v>
      </c>
      <c r="F8" s="186">
        <v>63.849951389417939</v>
      </c>
      <c r="G8" s="186">
        <v>70.547211731149446</v>
      </c>
      <c r="H8" s="187">
        <v>1.978664526351201</v>
      </c>
      <c r="I8" s="2"/>
      <c r="J8" s="206">
        <v>379</v>
      </c>
      <c r="K8" s="190">
        <v>538.88918205804748</v>
      </c>
      <c r="L8" s="190">
        <v>536.50786483629145</v>
      </c>
      <c r="M8" s="190">
        <v>541.27049927980352</v>
      </c>
      <c r="N8" s="190">
        <v>28.143591827792939</v>
      </c>
    </row>
    <row r="9" spans="2:14" ht="14" x14ac:dyDescent="0.3">
      <c r="B9" s="5">
        <v>0.4</v>
      </c>
      <c r="C9" s="2"/>
      <c r="D9" s="206">
        <v>170</v>
      </c>
      <c r="E9" s="186">
        <v>30.141843971631204</v>
      </c>
      <c r="F9" s="186">
        <v>26.86692768410121</v>
      </c>
      <c r="G9" s="186">
        <v>33.416760259161201</v>
      </c>
      <c r="H9" s="187">
        <v>1.9339234084698489</v>
      </c>
      <c r="I9" s="2"/>
      <c r="J9" s="206">
        <v>170</v>
      </c>
      <c r="K9" s="190">
        <v>545.91176470588232</v>
      </c>
      <c r="L9" s="190">
        <v>542.10406178068786</v>
      </c>
      <c r="M9" s="190">
        <v>549.71946763107678</v>
      </c>
      <c r="N9" s="190">
        <v>30.139093376047462</v>
      </c>
    </row>
    <row r="10" spans="2:14" ht="14" x14ac:dyDescent="0.3">
      <c r="B10" s="5">
        <v>0.5</v>
      </c>
      <c r="C10" s="2"/>
      <c r="D10" s="206">
        <v>4</v>
      </c>
      <c r="E10" s="186">
        <v>0.70921985815602839</v>
      </c>
      <c r="F10" s="207">
        <v>3.7883275487751202E-2</v>
      </c>
      <c r="G10" s="186">
        <v>1.3805564408243054</v>
      </c>
      <c r="H10" s="187">
        <v>0.35366388044955316</v>
      </c>
      <c r="I10" s="2"/>
      <c r="J10" s="206">
        <v>4</v>
      </c>
      <c r="K10" s="190">
        <v>573</v>
      </c>
      <c r="L10" s="190">
        <v>539.78175971343126</v>
      </c>
      <c r="M10" s="190">
        <v>606.21824028656874</v>
      </c>
      <c r="N10" s="190">
        <v>40.331955899344464</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76</v>
      </c>
      <c r="K12" s="190">
        <v>535.6973684210526</v>
      </c>
      <c r="L12" s="190">
        <v>529.85936418379595</v>
      </c>
      <c r="M12" s="190">
        <v>541.53537265830926</v>
      </c>
      <c r="N12" s="190">
        <v>30.896826044905048</v>
      </c>
    </row>
    <row r="13" spans="2:14" ht="14" x14ac:dyDescent="0.3">
      <c r="B13" s="191" t="s">
        <v>47</v>
      </c>
      <c r="C13" s="192"/>
      <c r="D13" s="208">
        <v>564</v>
      </c>
      <c r="E13" s="194"/>
      <c r="F13" s="195"/>
      <c r="G13" s="196"/>
      <c r="H13" s="196"/>
      <c r="I13" s="192"/>
      <c r="J13" s="208">
        <v>640</v>
      </c>
      <c r="K13" s="197">
        <v>540.2265625</v>
      </c>
      <c r="L13" s="197">
        <v>538.31689862574945</v>
      </c>
      <c r="M13" s="197">
        <v>542.13622637425055</v>
      </c>
      <c r="N13" s="197">
        <v>29.328482004865215</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711D9-6969-4FE3-918F-858D700129D0}">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368</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9</v>
      </c>
      <c r="E7" s="186">
        <v>4.7872340425531918</v>
      </c>
      <c r="F7" s="186">
        <v>2.1091375949618483</v>
      </c>
      <c r="G7" s="186">
        <v>7.4653304901445336</v>
      </c>
      <c r="H7" s="187">
        <v>1.4592113833900096</v>
      </c>
      <c r="I7" s="2"/>
      <c r="J7" s="206">
        <v>9</v>
      </c>
      <c r="K7" s="190">
        <v>520.77777777777783</v>
      </c>
      <c r="L7" s="190">
        <v>512.6262901324294</v>
      </c>
      <c r="M7" s="190">
        <v>528.92926542312625</v>
      </c>
      <c r="N7" s="190">
        <v>14.805216798292568</v>
      </c>
    </row>
    <row r="8" spans="2:14" ht="14" x14ac:dyDescent="0.3">
      <c r="B8" s="5">
        <v>0.3</v>
      </c>
      <c r="C8" s="2"/>
      <c r="D8" s="206">
        <v>129</v>
      </c>
      <c r="E8" s="186">
        <v>68.61702127659575</v>
      </c>
      <c r="F8" s="186">
        <v>63.108117386717389</v>
      </c>
      <c r="G8" s="186">
        <v>74.125925166474104</v>
      </c>
      <c r="H8" s="187">
        <v>3.1716941394126832</v>
      </c>
      <c r="I8" s="2"/>
      <c r="J8" s="206">
        <v>129</v>
      </c>
      <c r="K8" s="190">
        <v>534.37209302325584</v>
      </c>
      <c r="L8" s="190">
        <v>530.10354318048473</v>
      </c>
      <c r="M8" s="190">
        <v>538.64064286602695</v>
      </c>
      <c r="N8" s="190">
        <v>29.35160498365088</v>
      </c>
    </row>
    <row r="9" spans="2:14" ht="14" x14ac:dyDescent="0.3">
      <c r="B9" s="5">
        <v>0.4</v>
      </c>
      <c r="C9" s="2"/>
      <c r="D9" s="206">
        <v>49</v>
      </c>
      <c r="E9" s="186">
        <v>26.063829787234045</v>
      </c>
      <c r="F9" s="186">
        <v>20.83811989107971</v>
      </c>
      <c r="G9" s="186">
        <v>31.28953968338838</v>
      </c>
      <c r="H9" s="187">
        <v>3.0003773540965577</v>
      </c>
      <c r="I9" s="2"/>
      <c r="J9" s="206">
        <v>49</v>
      </c>
      <c r="K9" s="190">
        <v>552</v>
      </c>
      <c r="L9" s="190">
        <v>544.11563760481317</v>
      </c>
      <c r="M9" s="190">
        <v>559.88436239518683</v>
      </c>
      <c r="N9" s="190">
        <v>33.413445397524235</v>
      </c>
    </row>
    <row r="10" spans="2:14" ht="14" x14ac:dyDescent="0.3">
      <c r="B10" s="5">
        <v>0.5</v>
      </c>
      <c r="C10" s="2"/>
      <c r="D10" s="206">
        <v>1</v>
      </c>
      <c r="E10" s="186">
        <v>0.53191489361702127</v>
      </c>
      <c r="F10" s="207">
        <v>0</v>
      </c>
      <c r="G10" s="186">
        <v>1.6196898001010176</v>
      </c>
      <c r="H10" s="187">
        <v>0.49715434800313751</v>
      </c>
      <c r="I10" s="2"/>
      <c r="J10" s="206">
        <v>1</v>
      </c>
      <c r="K10" s="190">
        <v>592</v>
      </c>
      <c r="L10" s="190">
        <v>592</v>
      </c>
      <c r="M10" s="190">
        <v>592</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35</v>
      </c>
      <c r="K12" s="190">
        <v>531.37142857142862</v>
      </c>
      <c r="L12" s="190">
        <v>522.6719390922666</v>
      </c>
      <c r="M12" s="190">
        <v>540.07091805059065</v>
      </c>
      <c r="N12" s="190">
        <v>31.159066015495132</v>
      </c>
    </row>
    <row r="13" spans="2:14" ht="14" x14ac:dyDescent="0.3">
      <c r="B13" s="191" t="s">
        <v>47</v>
      </c>
      <c r="C13" s="192"/>
      <c r="D13" s="208">
        <v>188</v>
      </c>
      <c r="E13" s="194">
        <v>1</v>
      </c>
      <c r="F13" s="195"/>
      <c r="G13" s="196"/>
      <c r="H13" s="196"/>
      <c r="I13" s="192"/>
      <c r="J13" s="208">
        <v>223</v>
      </c>
      <c r="K13" s="197">
        <v>537.48430493273543</v>
      </c>
      <c r="L13" s="197">
        <v>534.02620135706104</v>
      </c>
      <c r="M13" s="197">
        <v>540.94240850840981</v>
      </c>
      <c r="N13" s="197">
        <v>31.264182012001694</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2A90A-8B45-4CC5-BCC7-EC7D96FC2DA6}">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369</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42</v>
      </c>
      <c r="E7" s="186">
        <v>2.214022140221402</v>
      </c>
      <c r="F7" s="186">
        <v>1.6315689396993651</v>
      </c>
      <c r="G7" s="186">
        <v>2.7964753407434388</v>
      </c>
      <c r="H7" s="187">
        <v>0.33791704970511333</v>
      </c>
      <c r="I7" s="2"/>
      <c r="J7" s="206">
        <v>42</v>
      </c>
      <c r="K7" s="190">
        <v>518.42857142857144</v>
      </c>
      <c r="L7" s="190">
        <v>512.79201919223726</v>
      </c>
      <c r="M7" s="190">
        <v>524.06512366490563</v>
      </c>
      <c r="N7" s="190">
        <v>22.198816555077727</v>
      </c>
    </row>
    <row r="8" spans="2:14" ht="14" x14ac:dyDescent="0.3">
      <c r="B8" s="5">
        <v>0.3</v>
      </c>
      <c r="C8" s="2"/>
      <c r="D8" s="206">
        <v>1251</v>
      </c>
      <c r="E8" s="186">
        <v>65.946230890880344</v>
      </c>
      <c r="F8" s="186">
        <v>64.128863850021773</v>
      </c>
      <c r="G8" s="186">
        <v>67.763597931738914</v>
      </c>
      <c r="H8" s="187">
        <v>1.0883245262600891</v>
      </c>
      <c r="I8" s="2"/>
      <c r="J8" s="206">
        <v>1251</v>
      </c>
      <c r="K8" s="190">
        <v>537.72342126298963</v>
      </c>
      <c r="L8" s="190">
        <v>536.41968475355418</v>
      </c>
      <c r="M8" s="190">
        <v>539.02715777242508</v>
      </c>
      <c r="N8" s="190">
        <v>28.022709415857619</v>
      </c>
    </row>
    <row r="9" spans="2:14" ht="14" x14ac:dyDescent="0.3">
      <c r="B9" s="5">
        <v>0.4</v>
      </c>
      <c r="C9" s="2"/>
      <c r="D9" s="206">
        <v>592</v>
      </c>
      <c r="E9" s="186">
        <v>31.207169214549289</v>
      </c>
      <c r="F9" s="186">
        <v>29.429678868355669</v>
      </c>
      <c r="G9" s="186">
        <v>32.984659560742912</v>
      </c>
      <c r="H9" s="187">
        <v>1.0640930626231373</v>
      </c>
      <c r="I9" s="2"/>
      <c r="J9" s="206">
        <v>592</v>
      </c>
      <c r="K9" s="190">
        <v>550.35641891891896</v>
      </c>
      <c r="L9" s="190">
        <v>548.28825825858189</v>
      </c>
      <c r="M9" s="190">
        <v>552.42457957925603</v>
      </c>
      <c r="N9" s="190">
        <v>30.579949736748159</v>
      </c>
    </row>
    <row r="10" spans="2:14" ht="14" x14ac:dyDescent="0.3">
      <c r="B10" s="5">
        <v>0.5</v>
      </c>
      <c r="C10" s="2"/>
      <c r="D10" s="206">
        <v>12</v>
      </c>
      <c r="E10" s="186">
        <v>0.63257775434897201</v>
      </c>
      <c r="F10" s="207">
        <v>0.30658067900980629</v>
      </c>
      <c r="G10" s="186">
        <v>0.9585748296881379</v>
      </c>
      <c r="H10" s="187">
        <v>0.18207897626259725</v>
      </c>
      <c r="I10" s="2"/>
      <c r="J10" s="206">
        <v>12</v>
      </c>
      <c r="K10" s="190">
        <v>566.58333333333337</v>
      </c>
      <c r="L10" s="190">
        <v>551.4766273532349</v>
      </c>
      <c r="M10" s="190">
        <v>581.69003931343184</v>
      </c>
      <c r="N10" s="190">
        <v>31.801824799939716</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326</v>
      </c>
      <c r="K12" s="190">
        <v>533.20245398773011</v>
      </c>
      <c r="L12" s="190">
        <v>530.34440380274259</v>
      </c>
      <c r="M12" s="190">
        <v>536.06050417271763</v>
      </c>
      <c r="N12" s="190">
        <v>31.359583888370118</v>
      </c>
    </row>
    <row r="13" spans="2:14" ht="14" x14ac:dyDescent="0.3">
      <c r="B13" s="191" t="s">
        <v>47</v>
      </c>
      <c r="C13" s="192"/>
      <c r="D13" s="208">
        <v>1897</v>
      </c>
      <c r="E13" s="194"/>
      <c r="F13" s="195"/>
      <c r="G13" s="196"/>
      <c r="H13" s="196"/>
      <c r="I13" s="192"/>
      <c r="J13" s="208">
        <v>2223</v>
      </c>
      <c r="K13" s="197">
        <v>540.21592442645078</v>
      </c>
      <c r="L13" s="197">
        <v>539.16932244610291</v>
      </c>
      <c r="M13" s="197">
        <v>541.26252640679866</v>
      </c>
      <c r="N13" s="197">
        <v>29.987683912608698</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7E6F9-6A97-4AB4-A7AE-BA30DA3A6335}">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370</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37</v>
      </c>
      <c r="E7" s="186">
        <v>3.7793667007150153</v>
      </c>
      <c r="F7" s="186">
        <v>2.724342007729637</v>
      </c>
      <c r="G7" s="186">
        <v>4.8343913937003933</v>
      </c>
      <c r="H7" s="187">
        <v>0.60978142972532468</v>
      </c>
      <c r="I7" s="2"/>
      <c r="J7" s="206">
        <v>37</v>
      </c>
      <c r="K7" s="190">
        <v>519.35135135135135</v>
      </c>
      <c r="L7" s="190">
        <v>507.10105595244005</v>
      </c>
      <c r="M7" s="190">
        <v>531.60164675026272</v>
      </c>
      <c r="N7" s="190">
        <v>45.264786544298431</v>
      </c>
    </row>
    <row r="8" spans="2:14" ht="14" x14ac:dyDescent="0.3">
      <c r="B8" s="5">
        <v>0.3</v>
      </c>
      <c r="C8" s="2"/>
      <c r="D8" s="206">
        <v>660</v>
      </c>
      <c r="E8" s="186">
        <v>67.415730337078656</v>
      </c>
      <c r="F8" s="186">
        <v>64.897175669695159</v>
      </c>
      <c r="G8" s="186">
        <v>69.93428500446214</v>
      </c>
      <c r="H8" s="187">
        <v>1.4987016660667751</v>
      </c>
      <c r="I8" s="2"/>
      <c r="J8" s="206">
        <v>660</v>
      </c>
      <c r="K8" s="190">
        <v>567.43636363636358</v>
      </c>
      <c r="L8" s="190">
        <v>564.82366791305924</v>
      </c>
      <c r="M8" s="190">
        <v>570.04905935966792</v>
      </c>
      <c r="N8" s="190">
        <v>40.773111570261364</v>
      </c>
    </row>
    <row r="9" spans="2:14" ht="14" x14ac:dyDescent="0.3">
      <c r="B9" s="5">
        <v>0.4</v>
      </c>
      <c r="C9" s="2"/>
      <c r="D9" s="206">
        <v>279</v>
      </c>
      <c r="E9" s="186">
        <v>28.49846782431052</v>
      </c>
      <c r="F9" s="186">
        <v>26.07089523372737</v>
      </c>
      <c r="G9" s="186">
        <v>30.92604041489367</v>
      </c>
      <c r="H9" s="187">
        <v>1.4434408851965657</v>
      </c>
      <c r="I9" s="2"/>
      <c r="J9" s="206">
        <v>279</v>
      </c>
      <c r="K9" s="190">
        <v>579.76702508960568</v>
      </c>
      <c r="L9" s="190">
        <v>576.04221052917637</v>
      </c>
      <c r="M9" s="190">
        <v>583.49183965003499</v>
      </c>
      <c r="N9" s="190">
        <v>37.793734808276902</v>
      </c>
    </row>
    <row r="10" spans="2:14" ht="14" x14ac:dyDescent="0.3">
      <c r="B10" s="5">
        <v>0.5</v>
      </c>
      <c r="C10" s="2"/>
      <c r="D10" s="206">
        <v>3</v>
      </c>
      <c r="E10" s="186">
        <v>0.30643513789581206</v>
      </c>
      <c r="F10" s="207">
        <v>0</v>
      </c>
      <c r="G10" s="186">
        <v>0.64849376201331266</v>
      </c>
      <c r="H10" s="187">
        <v>0.17673941655978623</v>
      </c>
      <c r="I10" s="2"/>
      <c r="J10" s="206">
        <v>3</v>
      </c>
      <c r="K10" s="190">
        <v>621</v>
      </c>
      <c r="L10" s="190">
        <v>532.60875159390537</v>
      </c>
      <c r="M10" s="190">
        <v>709.39124840609463</v>
      </c>
      <c r="N10" s="190">
        <v>93</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141</v>
      </c>
      <c r="K12" s="190">
        <v>555.76595744680856</v>
      </c>
      <c r="L12" s="190">
        <v>549.06989258417241</v>
      </c>
      <c r="M12" s="190">
        <v>562.46202230944471</v>
      </c>
      <c r="N12" s="190">
        <v>48.299458485262605</v>
      </c>
    </row>
    <row r="13" spans="2:14" ht="14" x14ac:dyDescent="0.3">
      <c r="B13" s="191" t="s">
        <v>47</v>
      </c>
      <c r="C13" s="192"/>
      <c r="D13" s="208">
        <v>979</v>
      </c>
      <c r="E13" s="194"/>
      <c r="F13" s="195"/>
      <c r="G13" s="196"/>
      <c r="H13" s="196"/>
      <c r="I13" s="192"/>
      <c r="J13" s="208">
        <v>1120</v>
      </c>
      <c r="K13" s="197">
        <v>567.59375</v>
      </c>
      <c r="L13" s="197">
        <v>565.48009981500263</v>
      </c>
      <c r="M13" s="197">
        <v>569.70740018499737</v>
      </c>
      <c r="N13" s="197">
        <v>42.968993083640953</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3E9CB-1567-472A-A884-B15AECBC5B72}">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371</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28</v>
      </c>
      <c r="E7" s="186">
        <v>7.1246819338422389</v>
      </c>
      <c r="F7" s="186">
        <v>4.8553310800937144</v>
      </c>
      <c r="G7" s="186">
        <v>9.3940327875907634</v>
      </c>
      <c r="H7" s="187">
        <v>1.2992414395246465</v>
      </c>
      <c r="I7" s="2"/>
      <c r="J7" s="206">
        <v>28</v>
      </c>
      <c r="K7" s="190">
        <v>511.25</v>
      </c>
      <c r="L7" s="190">
        <v>492.864003171788</v>
      </c>
      <c r="M7" s="190">
        <v>529.635996828212</v>
      </c>
      <c r="N7" s="190">
        <v>59.025810424731112</v>
      </c>
    </row>
    <row r="8" spans="2:14" ht="14" x14ac:dyDescent="0.3">
      <c r="B8" s="5">
        <v>0.3</v>
      </c>
      <c r="C8" s="2"/>
      <c r="D8" s="206">
        <v>292</v>
      </c>
      <c r="E8" s="186">
        <v>74.300254452926211</v>
      </c>
      <c r="F8" s="186">
        <v>70.534117684311369</v>
      </c>
      <c r="G8" s="186">
        <v>78.066391221541039</v>
      </c>
      <c r="H8" s="187">
        <v>2.2070721402928215</v>
      </c>
      <c r="I8" s="2"/>
      <c r="J8" s="206">
        <v>292</v>
      </c>
      <c r="K8" s="190">
        <v>572.11301369863008</v>
      </c>
      <c r="L8" s="190">
        <v>568.25899016802691</v>
      </c>
      <c r="M8" s="190">
        <v>575.96703722923326</v>
      </c>
      <c r="N8" s="190">
        <v>39.95595816581384</v>
      </c>
    </row>
    <row r="9" spans="2:14" ht="14" x14ac:dyDescent="0.3">
      <c r="B9" s="5">
        <v>0.4</v>
      </c>
      <c r="C9" s="2"/>
      <c r="D9" s="206">
        <v>72</v>
      </c>
      <c r="E9" s="186">
        <v>18.320610687022899</v>
      </c>
      <c r="F9" s="186">
        <v>14.972033562324839</v>
      </c>
      <c r="G9" s="186">
        <v>21.669187811720963</v>
      </c>
      <c r="H9" s="187">
        <v>1.9538138350238734</v>
      </c>
      <c r="I9" s="2"/>
      <c r="J9" s="206">
        <v>72</v>
      </c>
      <c r="K9" s="190">
        <v>579.95833333333337</v>
      </c>
      <c r="L9" s="190">
        <v>571.81877446960004</v>
      </c>
      <c r="M9" s="190">
        <v>588.0978921970667</v>
      </c>
      <c r="N9" s="190">
        <v>41.90278403470532</v>
      </c>
    </row>
    <row r="10" spans="2:14" ht="14" x14ac:dyDescent="0.3">
      <c r="B10" s="5">
        <v>0.5</v>
      </c>
      <c r="C10" s="2"/>
      <c r="D10" s="206">
        <v>1</v>
      </c>
      <c r="E10" s="186">
        <v>0.2544529262086514</v>
      </c>
      <c r="F10" s="207">
        <v>0</v>
      </c>
      <c r="G10" s="186">
        <v>0.80120866456590101</v>
      </c>
      <c r="H10" s="187">
        <v>0.2544529262086514</v>
      </c>
      <c r="I10" s="2"/>
      <c r="J10" s="206">
        <v>1</v>
      </c>
      <c r="K10" s="190">
        <v>604</v>
      </c>
      <c r="L10" s="190">
        <v>604</v>
      </c>
      <c r="M10" s="190">
        <v>604</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57</v>
      </c>
      <c r="K12" s="190">
        <v>562.0526315789474</v>
      </c>
      <c r="L12" s="190">
        <v>550.23199651989762</v>
      </c>
      <c r="M12" s="190">
        <v>573.87326663799718</v>
      </c>
      <c r="N12" s="190">
        <v>54.144456599462956</v>
      </c>
    </row>
    <row r="13" spans="2:14" ht="14" x14ac:dyDescent="0.3">
      <c r="B13" s="191" t="s">
        <v>47</v>
      </c>
      <c r="C13" s="192"/>
      <c r="D13" s="208">
        <v>393</v>
      </c>
      <c r="E13" s="194"/>
      <c r="F13" s="195"/>
      <c r="G13" s="196"/>
      <c r="H13" s="196"/>
      <c r="I13" s="192"/>
      <c r="J13" s="208">
        <v>450</v>
      </c>
      <c r="K13" s="197">
        <v>568.37777777777774</v>
      </c>
      <c r="L13" s="197">
        <v>564.79223008472559</v>
      </c>
      <c r="M13" s="197">
        <v>571.96332547082989</v>
      </c>
      <c r="N13" s="197">
        <v>46.146367740373613</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FC87-DA0B-4713-9F45-F0F7BC06BF99}">
  <dimension ref="A1:I31"/>
  <sheetViews>
    <sheetView zoomScaleNormal="100" workbookViewId="0">
      <selection sqref="A1:G1"/>
    </sheetView>
  </sheetViews>
  <sheetFormatPr defaultColWidth="9.1796875" defaultRowHeight="14" x14ac:dyDescent="0.3"/>
  <cols>
    <col min="1" max="1" width="33.1796875" style="2" bestFit="1" customWidth="1"/>
    <col min="2" max="2" width="6.26953125" style="2" bestFit="1" customWidth="1"/>
    <col min="3" max="3" width="15.36328125" style="2" bestFit="1" customWidth="1"/>
    <col min="4" max="4" width="8.81640625" style="2" bestFit="1" customWidth="1"/>
    <col min="5" max="5" width="14" style="2" bestFit="1" customWidth="1"/>
    <col min="6" max="6" width="11" style="2" customWidth="1"/>
    <col min="7" max="7" width="8" style="2" customWidth="1"/>
    <col min="8" max="8" width="9.1796875" style="2" customWidth="1"/>
    <col min="9" max="9" width="24.26953125" style="2" bestFit="1" customWidth="1"/>
    <col min="10" max="16384" width="9.1796875" style="2"/>
  </cols>
  <sheetData>
    <row r="1" spans="1:9" ht="45" customHeight="1" x14ac:dyDescent="0.3">
      <c r="A1" s="225" t="s">
        <v>419</v>
      </c>
      <c r="B1" s="225"/>
      <c r="C1" s="225"/>
      <c r="D1" s="225"/>
      <c r="E1" s="225"/>
      <c r="F1" s="225"/>
      <c r="G1" s="225"/>
    </row>
    <row r="2" spans="1:9" x14ac:dyDescent="0.3">
      <c r="A2" s="3" t="s">
        <v>17</v>
      </c>
      <c r="B2" s="3" t="s">
        <v>18</v>
      </c>
      <c r="C2" s="60" t="s">
        <v>3</v>
      </c>
      <c r="D2" s="60" t="s">
        <v>19</v>
      </c>
      <c r="E2" s="4" t="s">
        <v>4</v>
      </c>
      <c r="F2" s="4" t="s">
        <v>20</v>
      </c>
      <c r="G2" s="4" t="s">
        <v>21</v>
      </c>
    </row>
    <row r="3" spans="1:9" x14ac:dyDescent="0.3">
      <c r="A3" s="2" t="s">
        <v>131</v>
      </c>
      <c r="B3" s="2" t="s">
        <v>0</v>
      </c>
      <c r="C3" s="61" t="s">
        <v>7</v>
      </c>
      <c r="D3" s="62" t="s">
        <v>24</v>
      </c>
      <c r="E3" s="6">
        <v>16419</v>
      </c>
      <c r="F3" s="7">
        <v>380</v>
      </c>
      <c r="G3" s="7">
        <v>354</v>
      </c>
    </row>
    <row r="4" spans="1:9" x14ac:dyDescent="0.3">
      <c r="A4" s="2" t="s">
        <v>131</v>
      </c>
      <c r="B4" s="2" t="s">
        <v>0</v>
      </c>
      <c r="C4" s="62" t="s">
        <v>8</v>
      </c>
      <c r="D4" s="62" t="s">
        <v>25</v>
      </c>
      <c r="E4" s="6">
        <v>41246</v>
      </c>
      <c r="F4" s="7">
        <v>380</v>
      </c>
      <c r="G4" s="7">
        <v>364</v>
      </c>
    </row>
    <row r="5" spans="1:9" x14ac:dyDescent="0.3">
      <c r="A5" s="2" t="s">
        <v>131</v>
      </c>
      <c r="B5" s="2" t="s">
        <v>0</v>
      </c>
      <c r="C5" s="62" t="s">
        <v>9</v>
      </c>
      <c r="D5" s="62" t="s">
        <v>26</v>
      </c>
      <c r="E5" s="6">
        <v>34281</v>
      </c>
      <c r="F5" s="7">
        <v>380</v>
      </c>
      <c r="G5" s="7">
        <v>363</v>
      </c>
    </row>
    <row r="6" spans="1:9" x14ac:dyDescent="0.3">
      <c r="A6" s="2" t="s">
        <v>131</v>
      </c>
      <c r="B6" s="2" t="s">
        <v>0</v>
      </c>
      <c r="C6" s="62" t="s">
        <v>10</v>
      </c>
      <c r="D6" s="62" t="s">
        <v>27</v>
      </c>
      <c r="E6" s="6">
        <v>75336</v>
      </c>
      <c r="F6" s="7">
        <v>380</v>
      </c>
      <c r="G6" s="7">
        <v>368</v>
      </c>
    </row>
    <row r="7" spans="1:9" x14ac:dyDescent="0.3">
      <c r="A7" s="2" t="s">
        <v>131</v>
      </c>
      <c r="B7" s="2" t="s">
        <v>1</v>
      </c>
      <c r="C7" s="63" t="s">
        <v>22</v>
      </c>
      <c r="D7" s="62" t="s">
        <v>23</v>
      </c>
      <c r="E7" s="6">
        <v>10729</v>
      </c>
      <c r="F7" s="7">
        <v>380</v>
      </c>
      <c r="G7" s="7">
        <v>357</v>
      </c>
    </row>
    <row r="8" spans="1:9" x14ac:dyDescent="0.3">
      <c r="A8" s="2" t="s">
        <v>132</v>
      </c>
      <c r="B8" s="2" t="s">
        <v>0</v>
      </c>
      <c r="C8" s="61" t="s">
        <v>7</v>
      </c>
      <c r="D8" s="62" t="s">
        <v>24</v>
      </c>
      <c r="E8" s="6">
        <v>24254</v>
      </c>
      <c r="F8" s="7">
        <v>380</v>
      </c>
      <c r="G8" s="7">
        <v>346</v>
      </c>
    </row>
    <row r="9" spans="1:9" x14ac:dyDescent="0.3">
      <c r="A9" s="2" t="s">
        <v>132</v>
      </c>
      <c r="B9" s="2" t="s">
        <v>0</v>
      </c>
      <c r="C9" s="62" t="s">
        <v>8</v>
      </c>
      <c r="D9" s="62" t="s">
        <v>28</v>
      </c>
      <c r="E9" s="6">
        <v>123139</v>
      </c>
      <c r="F9" s="7">
        <v>380</v>
      </c>
      <c r="G9" s="7">
        <v>344</v>
      </c>
    </row>
    <row r="10" spans="1:9" x14ac:dyDescent="0.3">
      <c r="A10" s="2" t="s">
        <v>132</v>
      </c>
      <c r="B10" s="2" t="s">
        <v>0</v>
      </c>
      <c r="C10" s="62" t="s">
        <v>9</v>
      </c>
      <c r="D10" s="62" t="s">
        <v>29</v>
      </c>
      <c r="E10" s="6">
        <v>120443</v>
      </c>
      <c r="F10" s="7">
        <v>380</v>
      </c>
      <c r="G10" s="7">
        <v>321</v>
      </c>
    </row>
    <row r="11" spans="1:9" x14ac:dyDescent="0.3">
      <c r="A11" s="2" t="s">
        <v>132</v>
      </c>
      <c r="B11" s="2" t="s">
        <v>0</v>
      </c>
      <c r="C11" s="62" t="s">
        <v>10</v>
      </c>
      <c r="D11" s="62" t="s">
        <v>30</v>
      </c>
      <c r="E11" s="6">
        <v>54039</v>
      </c>
      <c r="F11" s="7">
        <v>380</v>
      </c>
      <c r="G11" s="7">
        <v>343</v>
      </c>
    </row>
    <row r="12" spans="1:9" x14ac:dyDescent="0.3">
      <c r="A12" s="2" t="s">
        <v>132</v>
      </c>
      <c r="B12" s="2" t="s">
        <v>1</v>
      </c>
      <c r="C12" s="61" t="s">
        <v>7</v>
      </c>
      <c r="D12" s="62" t="s">
        <v>24</v>
      </c>
      <c r="E12" s="6">
        <v>10797</v>
      </c>
      <c r="F12" s="7">
        <v>380</v>
      </c>
      <c r="G12" s="7">
        <v>347</v>
      </c>
    </row>
    <row r="13" spans="1:9" x14ac:dyDescent="0.3">
      <c r="A13" s="2" t="s">
        <v>132</v>
      </c>
      <c r="B13" s="2" t="s">
        <v>1</v>
      </c>
      <c r="C13" s="62" t="s">
        <v>8</v>
      </c>
      <c r="D13" s="62" t="s">
        <v>28</v>
      </c>
      <c r="E13" s="6">
        <v>15665</v>
      </c>
      <c r="F13" s="7">
        <v>380</v>
      </c>
      <c r="G13" s="7">
        <v>339</v>
      </c>
    </row>
    <row r="14" spans="1:9" x14ac:dyDescent="0.3">
      <c r="A14" s="2" t="s">
        <v>132</v>
      </c>
      <c r="B14" s="2" t="s">
        <v>1</v>
      </c>
      <c r="C14" s="62" t="s">
        <v>9</v>
      </c>
      <c r="D14" s="62" t="s">
        <v>29</v>
      </c>
      <c r="E14" s="6">
        <v>16302</v>
      </c>
      <c r="F14" s="7">
        <v>380</v>
      </c>
      <c r="G14" s="7">
        <v>345</v>
      </c>
    </row>
    <row r="15" spans="1:9" x14ac:dyDescent="0.3">
      <c r="A15" s="2" t="s">
        <v>132</v>
      </c>
      <c r="B15" s="2" t="s">
        <v>1</v>
      </c>
      <c r="C15" s="62" t="s">
        <v>10</v>
      </c>
      <c r="D15" s="62" t="s">
        <v>30</v>
      </c>
      <c r="E15" s="6">
        <v>1487</v>
      </c>
      <c r="F15" s="7">
        <v>223</v>
      </c>
      <c r="G15" s="7">
        <v>214</v>
      </c>
    </row>
    <row r="16" spans="1:9" x14ac:dyDescent="0.3">
      <c r="A16" s="2" t="s">
        <v>131</v>
      </c>
      <c r="B16" s="2" t="s">
        <v>0</v>
      </c>
      <c r="C16" s="62" t="s">
        <v>11</v>
      </c>
      <c r="D16" s="62" t="s">
        <v>34</v>
      </c>
      <c r="E16" s="6">
        <v>32704</v>
      </c>
      <c r="F16" s="7">
        <v>380</v>
      </c>
      <c r="G16" s="7">
        <v>369</v>
      </c>
      <c r="I16" s="8"/>
    </row>
    <row r="17" spans="1:9" x14ac:dyDescent="0.3">
      <c r="A17" s="2" t="s">
        <v>131</v>
      </c>
      <c r="B17" s="2" t="s">
        <v>0</v>
      </c>
      <c r="C17" s="62" t="s">
        <v>12</v>
      </c>
      <c r="D17" s="62" t="s">
        <v>35</v>
      </c>
      <c r="E17" s="6">
        <v>36682</v>
      </c>
      <c r="F17" s="7">
        <v>380</v>
      </c>
      <c r="G17" s="7">
        <v>353</v>
      </c>
      <c r="I17" s="8"/>
    </row>
    <row r="18" spans="1:9" x14ac:dyDescent="0.3">
      <c r="A18" s="2" t="s">
        <v>131</v>
      </c>
      <c r="B18" s="2" t="s">
        <v>0</v>
      </c>
      <c r="C18" s="62" t="s">
        <v>15</v>
      </c>
      <c r="D18" s="62" t="s">
        <v>36</v>
      </c>
      <c r="E18" s="6">
        <v>56716</v>
      </c>
      <c r="F18" s="7">
        <v>380</v>
      </c>
      <c r="G18" s="7">
        <v>354</v>
      </c>
      <c r="I18" s="8"/>
    </row>
    <row r="19" spans="1:9" x14ac:dyDescent="0.3">
      <c r="A19" s="2" t="s">
        <v>131</v>
      </c>
      <c r="B19" s="2" t="s">
        <v>1</v>
      </c>
      <c r="C19" s="62" t="s">
        <v>11</v>
      </c>
      <c r="D19" s="62" t="s">
        <v>31</v>
      </c>
      <c r="E19" s="6">
        <v>4092</v>
      </c>
      <c r="F19" s="7">
        <v>365</v>
      </c>
      <c r="G19" s="7">
        <v>329</v>
      </c>
      <c r="I19" s="8"/>
    </row>
    <row r="20" spans="1:9" x14ac:dyDescent="0.3">
      <c r="A20" s="2" t="s">
        <v>131</v>
      </c>
      <c r="B20" s="2" t="s">
        <v>1</v>
      </c>
      <c r="C20" s="62" t="s">
        <v>12</v>
      </c>
      <c r="D20" s="62" t="s">
        <v>32</v>
      </c>
      <c r="E20" s="6">
        <v>4833</v>
      </c>
      <c r="F20" s="7">
        <v>380</v>
      </c>
      <c r="G20" s="7">
        <v>355</v>
      </c>
      <c r="I20" s="8"/>
    </row>
    <row r="21" spans="1:9" x14ac:dyDescent="0.3">
      <c r="A21" s="2" t="s">
        <v>131</v>
      </c>
      <c r="B21" s="2" t="s">
        <v>1</v>
      </c>
      <c r="C21" s="62" t="s">
        <v>15</v>
      </c>
      <c r="D21" s="62" t="s">
        <v>33</v>
      </c>
      <c r="E21" s="6">
        <v>5189</v>
      </c>
      <c r="F21" s="7">
        <v>348</v>
      </c>
      <c r="G21" s="7">
        <v>308</v>
      </c>
      <c r="I21" s="8"/>
    </row>
    <row r="22" spans="1:9" ht="14.5" x14ac:dyDescent="0.35">
      <c r="A22" s="2" t="s">
        <v>132</v>
      </c>
      <c r="B22" s="2" t="s">
        <v>0</v>
      </c>
      <c r="C22" s="62" t="s">
        <v>11</v>
      </c>
      <c r="D22" s="62" t="s">
        <v>39</v>
      </c>
      <c r="E22" s="6">
        <v>30008</v>
      </c>
      <c r="F22" s="7">
        <v>266</v>
      </c>
      <c r="G22" s="7">
        <v>246</v>
      </c>
      <c r="I22" s="9"/>
    </row>
    <row r="23" spans="1:9" ht="14.5" x14ac:dyDescent="0.35">
      <c r="A23" s="2" t="s">
        <v>132</v>
      </c>
      <c r="B23" s="2" t="s">
        <v>0</v>
      </c>
      <c r="C23" s="62" t="s">
        <v>12</v>
      </c>
      <c r="D23" s="62" t="s">
        <v>40</v>
      </c>
      <c r="E23" s="10">
        <v>12708</v>
      </c>
      <c r="F23" s="11">
        <v>380</v>
      </c>
      <c r="G23" s="11">
        <v>322</v>
      </c>
      <c r="I23" s="9"/>
    </row>
    <row r="24" spans="1:9" x14ac:dyDescent="0.3">
      <c r="A24" s="2" t="s">
        <v>132</v>
      </c>
      <c r="B24" s="2" t="s">
        <v>1</v>
      </c>
      <c r="C24" s="62" t="s">
        <v>11</v>
      </c>
      <c r="D24" s="62" t="s">
        <v>37</v>
      </c>
      <c r="E24" s="6">
        <v>2027</v>
      </c>
      <c r="F24" s="7">
        <v>241</v>
      </c>
      <c r="G24" s="7">
        <v>226</v>
      </c>
      <c r="I24" s="8"/>
    </row>
    <row r="25" spans="1:9" x14ac:dyDescent="0.3">
      <c r="A25" s="2" t="s">
        <v>132</v>
      </c>
      <c r="B25" s="2" t="s">
        <v>1</v>
      </c>
      <c r="C25" s="62" t="s">
        <v>12</v>
      </c>
      <c r="D25" s="62" t="s">
        <v>38</v>
      </c>
      <c r="E25" s="6">
        <v>3812</v>
      </c>
      <c r="F25" s="7">
        <v>380</v>
      </c>
      <c r="G25" s="7">
        <v>334</v>
      </c>
      <c r="I25" s="8"/>
    </row>
    <row r="26" spans="1:9" x14ac:dyDescent="0.3">
      <c r="A26" s="2" t="s">
        <v>131</v>
      </c>
      <c r="B26" s="2" t="s">
        <v>0</v>
      </c>
      <c r="C26" s="61" t="s">
        <v>13</v>
      </c>
      <c r="D26" s="62" t="s">
        <v>41</v>
      </c>
      <c r="E26" s="10">
        <v>35706</v>
      </c>
      <c r="F26" s="11">
        <v>390</v>
      </c>
      <c r="G26" s="11">
        <v>355</v>
      </c>
      <c r="I26" s="8"/>
    </row>
    <row r="27" spans="1:9" x14ac:dyDescent="0.3">
      <c r="A27" s="2" t="s">
        <v>131</v>
      </c>
      <c r="B27" s="2" t="s">
        <v>0</v>
      </c>
      <c r="C27" s="62" t="s">
        <v>14</v>
      </c>
      <c r="D27" s="62" t="s">
        <v>42</v>
      </c>
      <c r="E27" s="10">
        <v>9793</v>
      </c>
      <c r="F27" s="11">
        <v>289</v>
      </c>
      <c r="G27" s="11">
        <v>279</v>
      </c>
      <c r="I27" s="8"/>
    </row>
    <row r="28" spans="1:9" x14ac:dyDescent="0.3">
      <c r="A28" s="2" t="s">
        <v>132</v>
      </c>
      <c r="B28" s="2" t="s">
        <v>0</v>
      </c>
      <c r="C28" s="62" t="s">
        <v>13</v>
      </c>
      <c r="D28" s="62" t="s">
        <v>43</v>
      </c>
      <c r="E28" s="6">
        <v>18807</v>
      </c>
      <c r="F28" s="7">
        <v>209</v>
      </c>
      <c r="G28" s="7">
        <v>183</v>
      </c>
      <c r="I28" s="8"/>
    </row>
    <row r="29" spans="1:9" x14ac:dyDescent="0.3">
      <c r="A29" s="2" t="s">
        <v>132</v>
      </c>
      <c r="B29" s="2" t="s">
        <v>0</v>
      </c>
      <c r="C29" s="62" t="s">
        <v>14</v>
      </c>
      <c r="D29" s="62" t="s">
        <v>44</v>
      </c>
      <c r="E29" s="6">
        <v>10017</v>
      </c>
      <c r="F29" s="7">
        <v>354</v>
      </c>
      <c r="G29" s="7">
        <v>312</v>
      </c>
      <c r="I29" s="8"/>
    </row>
    <row r="30" spans="1:9" x14ac:dyDescent="0.3">
      <c r="A30" s="3" t="s">
        <v>45</v>
      </c>
      <c r="B30" s="3" t="s">
        <v>1</v>
      </c>
      <c r="C30" s="64" t="s">
        <v>16</v>
      </c>
      <c r="D30" s="64" t="s">
        <v>46</v>
      </c>
      <c r="E30" s="12">
        <v>7048</v>
      </c>
      <c r="F30" s="13">
        <v>432</v>
      </c>
      <c r="G30" s="13">
        <v>397</v>
      </c>
      <c r="I30" s="8"/>
    </row>
    <row r="31" spans="1:9" x14ac:dyDescent="0.3">
      <c r="A31" s="2" t="s">
        <v>47</v>
      </c>
      <c r="C31" s="5"/>
      <c r="D31" s="5"/>
      <c r="E31" s="57">
        <f>SUM(E3:E30)</f>
        <v>814279</v>
      </c>
      <c r="F31" s="57">
        <f>SUM(F3:F30)</f>
        <v>9957</v>
      </c>
      <c r="G31" s="57">
        <f>SUM(G3:G30)</f>
        <v>9127</v>
      </c>
      <c r="H31" s="188"/>
      <c r="I31" s="209"/>
    </row>
  </sheetData>
  <mergeCells count="1">
    <mergeCell ref="A1:G1"/>
  </mergeCells>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33D0-F5A2-44D7-AD39-95D41ECD3662}">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372</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1</v>
      </c>
      <c r="E6" s="186">
        <v>0.12853470437017994</v>
      </c>
      <c r="F6" s="207">
        <v>0</v>
      </c>
      <c r="G6" s="186">
        <v>0.40447520235053147</v>
      </c>
      <c r="H6" s="187">
        <v>0.12853470437017997</v>
      </c>
      <c r="I6" s="2"/>
      <c r="J6" s="206">
        <v>1</v>
      </c>
      <c r="K6" s="190">
        <v>415</v>
      </c>
      <c r="L6" s="190">
        <v>415</v>
      </c>
      <c r="M6" s="190">
        <v>415</v>
      </c>
      <c r="N6" s="190">
        <v>0</v>
      </c>
    </row>
    <row r="7" spans="2:14" ht="14" x14ac:dyDescent="0.3">
      <c r="B7" s="5">
        <v>0.2</v>
      </c>
      <c r="C7" s="2"/>
      <c r="D7" s="206">
        <v>72</v>
      </c>
      <c r="E7" s="186">
        <v>9.2544987146529554</v>
      </c>
      <c r="F7" s="186">
        <v>7.4781521529326298</v>
      </c>
      <c r="G7" s="186">
        <v>11.030845276373283</v>
      </c>
      <c r="H7" s="187">
        <v>1.0396292558943461</v>
      </c>
      <c r="I7" s="2"/>
      <c r="J7" s="206">
        <v>72</v>
      </c>
      <c r="K7" s="190">
        <v>526.61111111111109</v>
      </c>
      <c r="L7" s="190">
        <v>520.05463080674213</v>
      </c>
      <c r="M7" s="190">
        <v>533.16759141548005</v>
      </c>
      <c r="N7" s="190">
        <v>33.788720326216186</v>
      </c>
    </row>
    <row r="8" spans="2:14" ht="14" x14ac:dyDescent="0.3">
      <c r="B8" s="5">
        <v>0.3</v>
      </c>
      <c r="C8" s="2"/>
      <c r="D8" s="206">
        <v>516</v>
      </c>
      <c r="E8" s="186">
        <v>66.323907455012858</v>
      </c>
      <c r="F8" s="186">
        <v>63.467541500580069</v>
      </c>
      <c r="G8" s="186">
        <v>69.180273409445633</v>
      </c>
      <c r="H8" s="187">
        <v>1.695451574945763</v>
      </c>
      <c r="I8" s="2"/>
      <c r="J8" s="206">
        <v>516</v>
      </c>
      <c r="K8" s="190">
        <v>576.23062015503876</v>
      </c>
      <c r="L8" s="190">
        <v>573.39737400306103</v>
      </c>
      <c r="M8" s="190">
        <v>579.0638663070165</v>
      </c>
      <c r="N8" s="190">
        <v>39.088039940764197</v>
      </c>
    </row>
    <row r="9" spans="2:14" ht="14" x14ac:dyDescent="0.3">
      <c r="B9" s="5">
        <v>0.4</v>
      </c>
      <c r="C9" s="2"/>
      <c r="D9" s="206">
        <v>189</v>
      </c>
      <c r="E9" s="186">
        <v>24.29305912596401</v>
      </c>
      <c r="F9" s="186">
        <v>21.695158206498686</v>
      </c>
      <c r="G9" s="186">
        <v>26.890960045429342</v>
      </c>
      <c r="H9" s="187">
        <v>1.5385033388586786</v>
      </c>
      <c r="I9" s="2"/>
      <c r="J9" s="206">
        <v>189</v>
      </c>
      <c r="K9" s="190">
        <v>580.43386243386249</v>
      </c>
      <c r="L9" s="190">
        <v>576.42023535231635</v>
      </c>
      <c r="M9" s="190">
        <v>584.44748951540862</v>
      </c>
      <c r="N9" s="190">
        <v>33.512178104069079</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142</v>
      </c>
      <c r="K12" s="190">
        <v>562.5</v>
      </c>
      <c r="L12" s="190">
        <v>555.88572316866691</v>
      </c>
      <c r="M12" s="190">
        <v>569.11427683133309</v>
      </c>
      <c r="N12" s="190">
        <v>47.869762735960613</v>
      </c>
    </row>
    <row r="13" spans="2:14" ht="14" x14ac:dyDescent="0.3">
      <c r="B13" s="191" t="s">
        <v>47</v>
      </c>
      <c r="C13" s="192"/>
      <c r="D13" s="208">
        <v>778</v>
      </c>
      <c r="E13" s="194"/>
      <c r="F13" s="195"/>
      <c r="G13" s="196"/>
      <c r="H13" s="196"/>
      <c r="I13" s="192"/>
      <c r="J13" s="208">
        <v>920</v>
      </c>
      <c r="K13" s="197">
        <v>570.9163043478261</v>
      </c>
      <c r="L13" s="197">
        <v>568.64452766885927</v>
      </c>
      <c r="M13" s="197">
        <v>573.18808102679293</v>
      </c>
      <c r="N13" s="197">
        <v>41.849886608905173</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A3C0-AD10-4467-A4A4-CD53CC27AEA8}">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373</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1</v>
      </c>
      <c r="E6" s="186">
        <v>4.6511627906976744E-2</v>
      </c>
      <c r="F6" s="207">
        <v>0</v>
      </c>
      <c r="G6" s="186">
        <v>0.14630525554440865</v>
      </c>
      <c r="H6" s="187">
        <v>4.6511627906976744E-2</v>
      </c>
      <c r="I6" s="2"/>
      <c r="J6" s="206">
        <v>1</v>
      </c>
      <c r="K6" s="190">
        <v>415</v>
      </c>
      <c r="L6" s="190">
        <v>415</v>
      </c>
      <c r="M6" s="190">
        <v>415</v>
      </c>
      <c r="N6" s="190">
        <v>0</v>
      </c>
    </row>
    <row r="7" spans="2:14" ht="14" x14ac:dyDescent="0.3">
      <c r="B7" s="5">
        <v>0.2</v>
      </c>
      <c r="C7" s="2"/>
      <c r="D7" s="206">
        <v>137</v>
      </c>
      <c r="E7" s="186">
        <v>6.3720930232558137</v>
      </c>
      <c r="F7" s="186">
        <v>5.4817954484938189</v>
      </c>
      <c r="G7" s="186">
        <v>7.2623905980178076</v>
      </c>
      <c r="H7" s="187">
        <v>0.52689673009297477</v>
      </c>
      <c r="I7" s="2"/>
      <c r="J7" s="206">
        <v>137</v>
      </c>
      <c r="K7" s="190">
        <v>521.51094890510944</v>
      </c>
      <c r="L7" s="190">
        <v>515.43694110030822</v>
      </c>
      <c r="M7" s="190">
        <v>527.58495670991067</v>
      </c>
      <c r="N7" s="190">
        <v>43.206262615968271</v>
      </c>
    </row>
    <row r="8" spans="2:14" ht="14" x14ac:dyDescent="0.3">
      <c r="B8" s="5">
        <v>0.3</v>
      </c>
      <c r="C8" s="2"/>
      <c r="D8" s="206">
        <v>1468</v>
      </c>
      <c r="E8" s="186">
        <v>68.279069767441854</v>
      </c>
      <c r="F8" s="186">
        <v>66.603802478099581</v>
      </c>
      <c r="G8" s="186">
        <v>69.954337056784127</v>
      </c>
      <c r="H8" s="187">
        <v>1.0039187081908827</v>
      </c>
      <c r="I8" s="2"/>
      <c r="J8" s="206">
        <v>1468</v>
      </c>
      <c r="K8" s="190">
        <v>571.4577656675749</v>
      </c>
      <c r="L8" s="190">
        <v>569.7317587417524</v>
      </c>
      <c r="M8" s="190">
        <v>573.18377259339741</v>
      </c>
      <c r="N8" s="190">
        <v>40.189872985287536</v>
      </c>
    </row>
    <row r="9" spans="2:14" ht="14" x14ac:dyDescent="0.3">
      <c r="B9" s="5">
        <v>0.4</v>
      </c>
      <c r="C9" s="2"/>
      <c r="D9" s="206">
        <v>540</v>
      </c>
      <c r="E9" s="186">
        <v>25.116279069767444</v>
      </c>
      <c r="F9" s="186">
        <v>23.553565901970487</v>
      </c>
      <c r="G9" s="186">
        <v>26.678992237564401</v>
      </c>
      <c r="H9" s="187">
        <v>0.93552015891522311</v>
      </c>
      <c r="I9" s="2"/>
      <c r="J9" s="206">
        <v>540</v>
      </c>
      <c r="K9" s="190">
        <v>580.02592592592589</v>
      </c>
      <c r="L9" s="190">
        <v>577.41477979482056</v>
      </c>
      <c r="M9" s="190">
        <v>582.63707205703122</v>
      </c>
      <c r="N9" s="190">
        <v>36.875602873271497</v>
      </c>
    </row>
    <row r="10" spans="2:14" ht="14" x14ac:dyDescent="0.3">
      <c r="B10" s="5">
        <v>0.5</v>
      </c>
      <c r="C10" s="2"/>
      <c r="D10" s="206">
        <v>4</v>
      </c>
      <c r="E10" s="186">
        <v>0.18604651162790697</v>
      </c>
      <c r="F10" s="186">
        <v>9.8219542674523666E-3</v>
      </c>
      <c r="G10" s="186">
        <v>0.36227106898836159</v>
      </c>
      <c r="H10" s="187">
        <v>9.2958302991547268E-2</v>
      </c>
      <c r="I10" s="2"/>
      <c r="J10" s="206">
        <v>4</v>
      </c>
      <c r="K10" s="190">
        <v>616.75</v>
      </c>
      <c r="L10" s="190">
        <v>553.88625113497903</v>
      </c>
      <c r="M10" s="190">
        <v>679.61374886502097</v>
      </c>
      <c r="N10" s="190">
        <v>76.408441941973919</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340</v>
      </c>
      <c r="K12" s="190">
        <v>559.63235294117646</v>
      </c>
      <c r="L12" s="190">
        <v>555.25019056295775</v>
      </c>
      <c r="M12" s="190">
        <v>564.01451531939517</v>
      </c>
      <c r="N12" s="190">
        <v>49.106501684824515</v>
      </c>
    </row>
    <row r="13" spans="2:14" ht="14" x14ac:dyDescent="0.3">
      <c r="B13" s="191" t="s">
        <v>47</v>
      </c>
      <c r="C13" s="192"/>
      <c r="D13" s="208">
        <v>2150</v>
      </c>
      <c r="E13" s="194"/>
      <c r="F13" s="195"/>
      <c r="G13" s="196"/>
      <c r="H13" s="196"/>
      <c r="I13" s="192"/>
      <c r="J13" s="208">
        <v>2490</v>
      </c>
      <c r="K13" s="197">
        <v>568.96305220883539</v>
      </c>
      <c r="L13" s="197">
        <v>567.53967897175892</v>
      </c>
      <c r="M13" s="197">
        <v>570.38642544591187</v>
      </c>
      <c r="N13" s="197">
        <v>43.164780931889773</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113E5-B43F-4CB6-AB44-D1DF51627C83}">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374</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12</v>
      </c>
      <c r="E7" s="186">
        <v>1.92</v>
      </c>
      <c r="F7" s="186">
        <v>1.0070284888096739</v>
      </c>
      <c r="G7" s="186">
        <v>2.8329715111903258</v>
      </c>
      <c r="H7" s="187">
        <v>0.50565890096945176</v>
      </c>
      <c r="I7" s="2"/>
      <c r="J7" s="206">
        <v>12</v>
      </c>
      <c r="K7" s="190">
        <v>540.58333333333337</v>
      </c>
      <c r="L7" s="190">
        <v>526.21772633968226</v>
      </c>
      <c r="M7" s="190">
        <v>554.94894032698448</v>
      </c>
      <c r="N7" s="190">
        <v>30.215764498725232</v>
      </c>
    </row>
    <row r="8" spans="2:14" ht="14" x14ac:dyDescent="0.3">
      <c r="B8" s="5">
        <v>0.3</v>
      </c>
      <c r="C8" s="2"/>
      <c r="D8" s="206">
        <v>373</v>
      </c>
      <c r="E8" s="186">
        <v>59.68</v>
      </c>
      <c r="F8" s="186">
        <v>56.622416328643709</v>
      </c>
      <c r="G8" s="186">
        <v>62.73758367135629</v>
      </c>
      <c r="H8" s="187">
        <v>1.8075548402021919</v>
      </c>
      <c r="I8" s="2"/>
      <c r="J8" s="206">
        <v>373</v>
      </c>
      <c r="K8" s="190">
        <v>561.90080428954423</v>
      </c>
      <c r="L8" s="190">
        <v>559.45785072692229</v>
      </c>
      <c r="M8" s="190">
        <v>564.34375785216616</v>
      </c>
      <c r="N8" s="190">
        <v>28.647624165349583</v>
      </c>
    </row>
    <row r="9" spans="2:14" ht="14" x14ac:dyDescent="0.3">
      <c r="B9" s="5">
        <v>0.4</v>
      </c>
      <c r="C9" s="2"/>
      <c r="D9" s="206">
        <v>237</v>
      </c>
      <c r="E9" s="186">
        <v>37.92</v>
      </c>
      <c r="F9" s="186">
        <v>34.894904896281218</v>
      </c>
      <c r="G9" s="186">
        <v>40.945095103718778</v>
      </c>
      <c r="H9" s="187">
        <v>1.7878325169474869</v>
      </c>
      <c r="I9" s="2"/>
      <c r="J9" s="206">
        <v>237</v>
      </c>
      <c r="K9" s="190">
        <v>575.35443037974687</v>
      </c>
      <c r="L9" s="190">
        <v>572.1093086886774</v>
      </c>
      <c r="M9" s="190">
        <v>578.59955207081634</v>
      </c>
      <c r="N9" s="190">
        <v>30.333613106620259</v>
      </c>
    </row>
    <row r="10" spans="2:14" ht="14" x14ac:dyDescent="0.3">
      <c r="B10" s="5">
        <v>0.5</v>
      </c>
      <c r="C10" s="2"/>
      <c r="D10" s="206">
        <v>3</v>
      </c>
      <c r="E10" s="186">
        <v>0.48</v>
      </c>
      <c r="F10" s="207">
        <v>0</v>
      </c>
      <c r="G10" s="186">
        <v>0.97953201463604167</v>
      </c>
      <c r="H10" s="187">
        <v>0.25467869500027701</v>
      </c>
      <c r="I10" s="2"/>
      <c r="J10" s="206">
        <v>3</v>
      </c>
      <c r="K10" s="190">
        <v>595</v>
      </c>
      <c r="L10" s="190">
        <v>577.18548726280005</v>
      </c>
      <c r="M10" s="190">
        <v>612.81451273719995</v>
      </c>
      <c r="N10" s="190">
        <v>18.734993995195193</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103</v>
      </c>
      <c r="K12" s="190">
        <v>561.90291262135918</v>
      </c>
      <c r="L12" s="190">
        <v>556.48189019448205</v>
      </c>
      <c r="M12" s="190">
        <v>567.32393504823631</v>
      </c>
      <c r="N12" s="190">
        <v>33.40556328068925</v>
      </c>
    </row>
    <row r="13" spans="2:14" ht="14" x14ac:dyDescent="0.3">
      <c r="B13" s="191" t="s">
        <v>47</v>
      </c>
      <c r="C13" s="192"/>
      <c r="D13" s="208">
        <v>625</v>
      </c>
      <c r="E13" s="194"/>
      <c r="F13" s="195"/>
      <c r="G13" s="196"/>
      <c r="H13" s="196"/>
      <c r="I13" s="192"/>
      <c r="J13" s="208">
        <v>728</v>
      </c>
      <c r="K13" s="197">
        <v>566.06593406593402</v>
      </c>
      <c r="L13" s="197">
        <v>564.19086439992464</v>
      </c>
      <c r="M13" s="197">
        <v>567.9410037319434</v>
      </c>
      <c r="N13" s="197">
        <v>30.718646805722717</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FFEF0-87C9-4EFD-AA83-7D4F7E657E17}">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375</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15</v>
      </c>
      <c r="E7" s="186">
        <v>3.9267015706806281</v>
      </c>
      <c r="F7" s="186">
        <v>2.2212568771432881</v>
      </c>
      <c r="G7" s="186">
        <v>5.6321462642179689</v>
      </c>
      <c r="H7" s="187">
        <v>0.95493367896957237</v>
      </c>
      <c r="I7" s="2"/>
      <c r="J7" s="206">
        <v>15</v>
      </c>
      <c r="K7" s="190">
        <v>560.79999999999995</v>
      </c>
      <c r="L7" s="190">
        <v>548.54512617912997</v>
      </c>
      <c r="M7" s="190">
        <v>573.05487382086994</v>
      </c>
      <c r="N7" s="190">
        <v>28.795336924082495</v>
      </c>
    </row>
    <row r="8" spans="2:14" ht="14" x14ac:dyDescent="0.3">
      <c r="B8" s="5">
        <v>0.3</v>
      </c>
      <c r="C8" s="2"/>
      <c r="D8" s="206">
        <v>257</v>
      </c>
      <c r="E8" s="186">
        <v>67.277486910994767</v>
      </c>
      <c r="F8" s="186">
        <v>63.342946024612843</v>
      </c>
      <c r="G8" s="186">
        <v>71.212027797376692</v>
      </c>
      <c r="H8" s="187">
        <v>2.3068327954163141</v>
      </c>
      <c r="I8" s="2"/>
      <c r="J8" s="206">
        <v>257</v>
      </c>
      <c r="K8" s="190">
        <v>564.11284046692606</v>
      </c>
      <c r="L8" s="190">
        <v>561.12240377287117</v>
      </c>
      <c r="M8" s="190">
        <v>567.10327716098095</v>
      </c>
      <c r="N8" s="190">
        <v>29.08498643700657</v>
      </c>
    </row>
    <row r="9" spans="2:14" ht="14" x14ac:dyDescent="0.3">
      <c r="B9" s="5">
        <v>0.4</v>
      </c>
      <c r="C9" s="2"/>
      <c r="D9" s="206">
        <v>109</v>
      </c>
      <c r="E9" s="186">
        <v>28.534031413612563</v>
      </c>
      <c r="F9" s="186">
        <v>24.742361216822609</v>
      </c>
      <c r="G9" s="186">
        <v>32.325701610402525</v>
      </c>
      <c r="H9" s="187">
        <v>2.2201847810123083</v>
      </c>
      <c r="I9" s="2"/>
      <c r="J9" s="206">
        <v>109</v>
      </c>
      <c r="K9" s="190">
        <v>573.09174311926608</v>
      </c>
      <c r="L9" s="190">
        <v>568.53982161791657</v>
      </c>
      <c r="M9" s="190">
        <v>577.6436646206156</v>
      </c>
      <c r="N9" s="190">
        <v>28.832062041467495</v>
      </c>
    </row>
    <row r="10" spans="2:14" ht="14" x14ac:dyDescent="0.3">
      <c r="B10" s="5">
        <v>0.5</v>
      </c>
      <c r="C10" s="2"/>
      <c r="D10" s="206">
        <v>1</v>
      </c>
      <c r="E10" s="186">
        <v>0.26178010471204188</v>
      </c>
      <c r="F10" s="207">
        <v>0</v>
      </c>
      <c r="G10" s="186">
        <v>0.80690017017325877</v>
      </c>
      <c r="H10" s="187">
        <v>0.25122163436474088</v>
      </c>
      <c r="I10" s="2"/>
      <c r="J10" s="206">
        <v>1</v>
      </c>
      <c r="K10" s="190">
        <v>590</v>
      </c>
      <c r="L10" s="190">
        <v>590</v>
      </c>
      <c r="M10" s="190">
        <v>590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64</v>
      </c>
      <c r="K12" s="190">
        <v>558.46875</v>
      </c>
      <c r="L12" s="190">
        <v>552.08423408275723</v>
      </c>
      <c r="M12" s="190">
        <v>564.85326591724277</v>
      </c>
      <c r="N12" s="190">
        <v>30.987436650338314</v>
      </c>
    </row>
    <row r="13" spans="2:14" ht="14" x14ac:dyDescent="0.3">
      <c r="B13" s="191" t="s">
        <v>47</v>
      </c>
      <c r="C13" s="192"/>
      <c r="D13" s="208">
        <v>382</v>
      </c>
      <c r="E13" s="194"/>
      <c r="F13" s="195"/>
      <c r="G13" s="196"/>
      <c r="H13" s="196"/>
      <c r="I13" s="192"/>
      <c r="J13" s="208">
        <v>446</v>
      </c>
      <c r="K13" s="197">
        <v>565.44394618834076</v>
      </c>
      <c r="L13" s="197">
        <v>563.1354252151649</v>
      </c>
      <c r="M13" s="197">
        <v>567.75246716151662</v>
      </c>
      <c r="N13" s="197">
        <v>29.578009545306916</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49F55-58B5-4275-9167-D35DB732380B}">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376</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16</v>
      </c>
      <c r="E7" s="186">
        <v>5.298013245033113</v>
      </c>
      <c r="F7" s="186">
        <v>3.0651759791720603</v>
      </c>
      <c r="G7" s="186">
        <v>7.5308505108941644</v>
      </c>
      <c r="H7" s="187">
        <v>1.2529454152537427</v>
      </c>
      <c r="I7" s="2"/>
      <c r="J7" s="206">
        <v>16</v>
      </c>
      <c r="K7" s="190">
        <v>527.125</v>
      </c>
      <c r="L7" s="190">
        <v>514.63463107666212</v>
      </c>
      <c r="M7" s="190">
        <v>539.61536892333788</v>
      </c>
      <c r="N7" s="190">
        <v>30.296039345102521</v>
      </c>
    </row>
    <row r="8" spans="2:14" ht="14" x14ac:dyDescent="0.3">
      <c r="B8" s="5">
        <v>0.3</v>
      </c>
      <c r="C8" s="2"/>
      <c r="D8" s="206">
        <v>190</v>
      </c>
      <c r="E8" s="186">
        <v>62.913907284768214</v>
      </c>
      <c r="F8" s="186">
        <v>58.290335581176279</v>
      </c>
      <c r="G8" s="186">
        <v>67.537478988360149</v>
      </c>
      <c r="H8" s="187">
        <v>2.7019353618533111</v>
      </c>
      <c r="I8" s="2"/>
      <c r="J8" s="206">
        <v>190</v>
      </c>
      <c r="K8" s="190">
        <v>564.61052631578946</v>
      </c>
      <c r="L8" s="190">
        <v>561.49141387274119</v>
      </c>
      <c r="M8" s="190">
        <v>567.72963875883772</v>
      </c>
      <c r="N8" s="190">
        <v>26.071044465266166</v>
      </c>
    </row>
    <row r="9" spans="2:14" ht="14" x14ac:dyDescent="0.3">
      <c r="B9" s="5">
        <v>0.4</v>
      </c>
      <c r="C9" s="2"/>
      <c r="D9" s="206">
        <v>96</v>
      </c>
      <c r="E9" s="186">
        <v>31.788079470198678</v>
      </c>
      <c r="F9" s="186">
        <v>27.324932940080849</v>
      </c>
      <c r="G9" s="186">
        <v>36.251226000316507</v>
      </c>
      <c r="H9" s="187">
        <v>2.6047039588681673</v>
      </c>
      <c r="I9" s="2"/>
      <c r="J9" s="206">
        <v>96</v>
      </c>
      <c r="K9" s="190">
        <v>575.29166666666663</v>
      </c>
      <c r="L9" s="190">
        <v>570.72575686680591</v>
      </c>
      <c r="M9" s="190">
        <v>579.85757646652735</v>
      </c>
      <c r="N9" s="190">
        <v>27.127735531881743</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58</v>
      </c>
      <c r="K12" s="190">
        <v>560.27586206896547</v>
      </c>
      <c r="L12" s="190">
        <v>552.79442216951134</v>
      </c>
      <c r="M12" s="190">
        <v>567.7573019684196</v>
      </c>
      <c r="N12" s="190">
        <v>34.550138041945416</v>
      </c>
    </row>
    <row r="13" spans="2:14" ht="14" x14ac:dyDescent="0.3">
      <c r="B13" s="191" t="s">
        <v>47</v>
      </c>
      <c r="C13" s="192"/>
      <c r="D13" s="208">
        <v>302</v>
      </c>
      <c r="E13" s="194"/>
      <c r="F13" s="195"/>
      <c r="G13" s="196"/>
      <c r="H13" s="196"/>
      <c r="I13" s="192"/>
      <c r="J13" s="208">
        <v>360</v>
      </c>
      <c r="K13" s="197">
        <v>565.09444444444443</v>
      </c>
      <c r="L13" s="197">
        <v>562.52139936384594</v>
      </c>
      <c r="M13" s="197">
        <v>567.66748952504292</v>
      </c>
      <c r="N13" s="197">
        <v>29.603921524131451</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3D9C7-E001-4AC7-8454-C95E0CEE1A48}">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377</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43</v>
      </c>
      <c r="E7" s="186">
        <v>3.2849503437738727</v>
      </c>
      <c r="F7" s="186">
        <v>2.4740597602049421</v>
      </c>
      <c r="G7" s="186">
        <v>4.0958409273428042</v>
      </c>
      <c r="H7" s="187">
        <v>0.46943157401838481</v>
      </c>
      <c r="I7" s="2"/>
      <c r="J7" s="206">
        <v>43</v>
      </c>
      <c r="K7" s="190">
        <v>542.62790697674416</v>
      </c>
      <c r="L7" s="190">
        <v>534.47943670742586</v>
      </c>
      <c r="M7" s="190">
        <v>550.77637724606245</v>
      </c>
      <c r="N7" s="190">
        <v>32.465383216892924</v>
      </c>
    </row>
    <row r="8" spans="2:14" ht="14" x14ac:dyDescent="0.3">
      <c r="B8" s="5">
        <v>0.3</v>
      </c>
      <c r="C8" s="2"/>
      <c r="D8" s="206">
        <v>820</v>
      </c>
      <c r="E8" s="186">
        <v>62.643239113827356</v>
      </c>
      <c r="F8" s="186">
        <v>60.507949809271111</v>
      </c>
      <c r="G8" s="186">
        <v>64.778528418383601</v>
      </c>
      <c r="H8" s="187">
        <v>1.2740385586045579</v>
      </c>
      <c r="I8" s="2"/>
      <c r="J8" s="206">
        <v>820</v>
      </c>
      <c r="K8" s="190">
        <v>563.22195121951222</v>
      </c>
      <c r="L8" s="190">
        <v>561.60084559533743</v>
      </c>
      <c r="M8" s="190">
        <v>564.84305684368701</v>
      </c>
      <c r="N8" s="190">
        <v>28.20515295272747</v>
      </c>
    </row>
    <row r="9" spans="2:14" ht="14" x14ac:dyDescent="0.3">
      <c r="B9" s="5">
        <v>0.4</v>
      </c>
      <c r="C9" s="2"/>
      <c r="D9" s="206">
        <v>442</v>
      </c>
      <c r="E9" s="186">
        <v>33.766233766233768</v>
      </c>
      <c r="F9" s="186">
        <v>31.677928132100337</v>
      </c>
      <c r="G9" s="186">
        <v>35.854539400367194</v>
      </c>
      <c r="H9" s="187">
        <v>1.2454947456389986</v>
      </c>
      <c r="I9" s="2"/>
      <c r="J9" s="206">
        <v>442</v>
      </c>
      <c r="K9" s="190">
        <v>574.7828054298642</v>
      </c>
      <c r="L9" s="190">
        <v>572.49311410717928</v>
      </c>
      <c r="M9" s="190">
        <v>577.07249675254911</v>
      </c>
      <c r="N9" s="190">
        <v>29.248142733107112</v>
      </c>
    </row>
    <row r="10" spans="2:14" ht="14" x14ac:dyDescent="0.3">
      <c r="B10" s="5">
        <v>0.5</v>
      </c>
      <c r="C10" s="2"/>
      <c r="D10" s="206">
        <v>4</v>
      </c>
      <c r="E10" s="186">
        <v>0.30557677616501144</v>
      </c>
      <c r="F10" s="186">
        <v>2.8107931206614294E-2</v>
      </c>
      <c r="G10" s="186">
        <v>0.58304562112340863</v>
      </c>
      <c r="H10" s="187">
        <v>0.14536386705459334</v>
      </c>
      <c r="I10" s="2"/>
      <c r="J10" s="206">
        <v>4</v>
      </c>
      <c r="K10" s="190">
        <v>593.75</v>
      </c>
      <c r="L10" s="190">
        <v>580.99467637162388</v>
      </c>
      <c r="M10" s="190">
        <v>606.50532362837612</v>
      </c>
      <c r="N10" s="190">
        <v>15.5</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225</v>
      </c>
      <c r="K12" s="190">
        <v>560.50666666666666</v>
      </c>
      <c r="L12" s="190">
        <v>556.89401660467752</v>
      </c>
      <c r="M12" s="190">
        <v>564.1193167286558</v>
      </c>
      <c r="N12" s="190">
        <v>32.92512067447241</v>
      </c>
    </row>
    <row r="13" spans="2:14" ht="14" x14ac:dyDescent="0.3">
      <c r="B13" s="191" t="s">
        <v>47</v>
      </c>
      <c r="C13" s="192"/>
      <c r="D13" s="208">
        <v>1309</v>
      </c>
      <c r="E13" s="194"/>
      <c r="F13" s="195"/>
      <c r="G13" s="196"/>
      <c r="H13" s="196"/>
      <c r="I13" s="192"/>
      <c r="J13" s="208">
        <v>1534</v>
      </c>
      <c r="K13" s="197">
        <v>565.65710560625814</v>
      </c>
      <c r="L13" s="197">
        <v>564.39164943840399</v>
      </c>
      <c r="M13" s="197">
        <v>566.9225617741123</v>
      </c>
      <c r="N13" s="197">
        <v>30.114108249912874</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F120-4794-44CD-9F75-3712292841B7}">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378</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9</v>
      </c>
      <c r="E7" s="186">
        <v>4.5</v>
      </c>
      <c r="F7" s="186">
        <v>1.8215164956313097</v>
      </c>
      <c r="G7" s="186">
        <v>7.1784835043686908</v>
      </c>
      <c r="H7" s="187">
        <v>1.469539975194097</v>
      </c>
      <c r="I7" s="2"/>
      <c r="J7" s="206">
        <v>9</v>
      </c>
      <c r="K7" s="190">
        <v>529.88888888888891</v>
      </c>
      <c r="L7" s="190">
        <v>510.4824849758906</v>
      </c>
      <c r="M7" s="190">
        <v>549.29529280188729</v>
      </c>
      <c r="N7" s="190">
        <v>35.271959275196373</v>
      </c>
    </row>
    <row r="8" spans="2:14" ht="14" x14ac:dyDescent="0.3">
      <c r="B8" s="5">
        <v>0.3</v>
      </c>
      <c r="C8" s="2"/>
      <c r="D8" s="206">
        <v>145</v>
      </c>
      <c r="E8" s="186">
        <v>72.5</v>
      </c>
      <c r="F8" s="186">
        <v>67.01926684215141</v>
      </c>
      <c r="G8" s="186">
        <v>77.980733157848576</v>
      </c>
      <c r="H8" s="187">
        <v>3.1652557907861931</v>
      </c>
      <c r="I8" s="2"/>
      <c r="J8" s="206">
        <v>145</v>
      </c>
      <c r="K8" s="190">
        <v>574.10344827586209</v>
      </c>
      <c r="L8" s="190">
        <v>567.32465701870331</v>
      </c>
      <c r="M8" s="190">
        <v>580.88223953302088</v>
      </c>
      <c r="N8" s="190">
        <v>49.453783719124381</v>
      </c>
    </row>
    <row r="9" spans="2:14" ht="14" x14ac:dyDescent="0.3">
      <c r="B9" s="5">
        <v>0.4</v>
      </c>
      <c r="C9" s="2"/>
      <c r="D9" s="206">
        <v>45</v>
      </c>
      <c r="E9" s="186">
        <v>22.5</v>
      </c>
      <c r="F9" s="186">
        <v>17.358192872639204</v>
      </c>
      <c r="G9" s="186">
        <v>27.641807127360796</v>
      </c>
      <c r="H9" s="187">
        <v>2.960162633044062</v>
      </c>
      <c r="I9" s="2"/>
      <c r="J9" s="206">
        <v>45</v>
      </c>
      <c r="K9" s="190">
        <v>584.24444444444441</v>
      </c>
      <c r="L9" s="190">
        <v>574.17942163139708</v>
      </c>
      <c r="M9" s="190">
        <v>594.30946725749175</v>
      </c>
      <c r="N9" s="190">
        <v>40.905742848404522</v>
      </c>
    </row>
    <row r="10" spans="2:14" ht="14" x14ac:dyDescent="0.3">
      <c r="B10" s="5">
        <v>0.5</v>
      </c>
      <c r="C10" s="2"/>
      <c r="D10" s="206">
        <v>1</v>
      </c>
      <c r="E10" s="186">
        <v>0.5</v>
      </c>
      <c r="F10" s="207">
        <v>0</v>
      </c>
      <c r="G10" s="186">
        <v>1.5762733730832794</v>
      </c>
      <c r="H10" s="187">
        <v>0.5</v>
      </c>
      <c r="I10" s="2"/>
      <c r="J10" s="206">
        <v>1</v>
      </c>
      <c r="K10" s="190">
        <v>714</v>
      </c>
      <c r="L10" s="190">
        <v>714</v>
      </c>
      <c r="M10" s="190">
        <v>714</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68</v>
      </c>
      <c r="K12" s="190">
        <v>568.13235294117646</v>
      </c>
      <c r="L12" s="190">
        <v>556.30990242071982</v>
      </c>
      <c r="M12" s="190">
        <v>579.95480346163311</v>
      </c>
      <c r="N12" s="190">
        <v>59.064322238938949</v>
      </c>
    </row>
    <row r="13" spans="2:14" ht="14" x14ac:dyDescent="0.3">
      <c r="B13" s="191" t="s">
        <v>47</v>
      </c>
      <c r="C13" s="192"/>
      <c r="D13" s="208">
        <v>200</v>
      </c>
      <c r="E13" s="194"/>
      <c r="F13" s="195"/>
      <c r="G13" s="196"/>
      <c r="H13" s="196"/>
      <c r="I13" s="192"/>
      <c r="J13" s="208">
        <v>268</v>
      </c>
      <c r="K13" s="197">
        <v>573.32835820895525</v>
      </c>
      <c r="L13" s="197">
        <v>568.11611066956368</v>
      </c>
      <c r="M13" s="197">
        <v>578.54060574834682</v>
      </c>
      <c r="N13" s="197">
        <v>51.695851530458611</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791E2-B6C1-422F-A8BE-EF1FC03C902B}">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379</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13</v>
      </c>
      <c r="E7" s="186">
        <v>4.1533546325878596</v>
      </c>
      <c r="F7" s="186">
        <v>2.1301103603598062</v>
      </c>
      <c r="G7" s="186">
        <v>6.1765989048159122</v>
      </c>
      <c r="H7" s="187">
        <v>1.129563548221322</v>
      </c>
      <c r="I7" s="2"/>
      <c r="J7" s="206">
        <v>13</v>
      </c>
      <c r="K7" s="190">
        <v>534.69230769230774</v>
      </c>
      <c r="L7" s="190">
        <v>511.87086895955258</v>
      </c>
      <c r="M7" s="190">
        <v>557.51374642506289</v>
      </c>
      <c r="N7" s="190">
        <v>49.908891351115336</v>
      </c>
    </row>
    <row r="8" spans="2:14" ht="14" x14ac:dyDescent="0.3">
      <c r="B8" s="5">
        <v>0.3</v>
      </c>
      <c r="C8" s="2"/>
      <c r="D8" s="206">
        <v>191</v>
      </c>
      <c r="E8" s="186">
        <v>61.022364217252402</v>
      </c>
      <c r="F8" s="186">
        <v>56.30756443652345</v>
      </c>
      <c r="G8" s="186">
        <v>65.737163997981355</v>
      </c>
      <c r="H8" s="187">
        <v>2.7610544059999573</v>
      </c>
      <c r="I8" s="2"/>
      <c r="J8" s="206">
        <v>191</v>
      </c>
      <c r="K8" s="190">
        <v>573.86387434554979</v>
      </c>
      <c r="L8" s="190">
        <v>569.58834173375737</v>
      </c>
      <c r="M8" s="190">
        <v>578.1394069573422</v>
      </c>
      <c r="N8" s="190">
        <v>35.840175981489381</v>
      </c>
    </row>
    <row r="9" spans="2:14" ht="14" x14ac:dyDescent="0.3">
      <c r="B9" s="5">
        <v>0.4</v>
      </c>
      <c r="C9" s="2"/>
      <c r="D9" s="206">
        <v>108</v>
      </c>
      <c r="E9" s="186">
        <v>34.504792332268366</v>
      </c>
      <c r="F9" s="186">
        <v>29.905018276458211</v>
      </c>
      <c r="G9" s="186">
        <v>39.104566388078524</v>
      </c>
      <c r="H9" s="187">
        <v>2.6913313711148654</v>
      </c>
      <c r="I9" s="2"/>
      <c r="J9" s="206">
        <v>108</v>
      </c>
      <c r="K9" s="190">
        <v>584.96296296296293</v>
      </c>
      <c r="L9" s="190">
        <v>579.57905014693449</v>
      </c>
      <c r="M9" s="190">
        <v>590.34687577899138</v>
      </c>
      <c r="N9" s="190">
        <v>33.936974549981507</v>
      </c>
    </row>
    <row r="10" spans="2:14" ht="14" x14ac:dyDescent="0.3">
      <c r="B10" s="5">
        <v>0.5</v>
      </c>
      <c r="C10" s="2"/>
      <c r="D10" s="206">
        <v>1</v>
      </c>
      <c r="E10" s="186">
        <v>0.31948881789137379</v>
      </c>
      <c r="F10" s="207">
        <v>0</v>
      </c>
      <c r="G10" s="186">
        <v>1.0063105828639267</v>
      </c>
      <c r="H10" s="187">
        <v>0.31948881789137379</v>
      </c>
      <c r="I10" s="2"/>
      <c r="J10" s="206">
        <v>1</v>
      </c>
      <c r="K10" s="190">
        <v>699</v>
      </c>
      <c r="L10" s="190">
        <v>699</v>
      </c>
      <c r="M10" s="190">
        <v>699</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87</v>
      </c>
      <c r="K12" s="190">
        <v>566.58620689655174</v>
      </c>
      <c r="L12" s="190">
        <v>556.96000099682783</v>
      </c>
      <c r="M12" s="190">
        <v>576.21241279627566</v>
      </c>
      <c r="N12" s="190">
        <v>54.460045462009468</v>
      </c>
    </row>
    <row r="13" spans="2:14" ht="14" x14ac:dyDescent="0.3">
      <c r="B13" s="191" t="s">
        <v>47</v>
      </c>
      <c r="C13" s="192"/>
      <c r="D13" s="208">
        <v>313</v>
      </c>
      <c r="E13" s="194"/>
      <c r="F13" s="195"/>
      <c r="G13" s="196"/>
      <c r="H13" s="196"/>
      <c r="I13" s="192"/>
      <c r="J13" s="208">
        <v>400</v>
      </c>
      <c r="K13" s="197">
        <v>574.3175</v>
      </c>
      <c r="L13" s="197">
        <v>570.85071994502528</v>
      </c>
      <c r="M13" s="197">
        <v>577.78428005497472</v>
      </c>
      <c r="N13" s="197">
        <v>42.055181481877852</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A7E62-6794-4162-9D82-F8B710893BBA}">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380</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22</v>
      </c>
      <c r="E7" s="186">
        <v>4.2884990253411299</v>
      </c>
      <c r="F7" s="186">
        <v>2.7156204738553047</v>
      </c>
      <c r="G7" s="186">
        <v>5.861377576826956</v>
      </c>
      <c r="H7" s="187">
        <v>0.89536423131935317</v>
      </c>
      <c r="I7" s="2"/>
      <c r="J7" s="206">
        <v>22</v>
      </c>
      <c r="K7" s="190">
        <v>532.72727272727275</v>
      </c>
      <c r="L7" s="190">
        <v>517.40732809713802</v>
      </c>
      <c r="M7" s="190">
        <v>548.04721735740748</v>
      </c>
      <c r="N7" s="190">
        <v>43.625224047105746</v>
      </c>
    </row>
    <row r="8" spans="2:14" ht="14" x14ac:dyDescent="0.3">
      <c r="B8" s="5">
        <v>0.3</v>
      </c>
      <c r="C8" s="2"/>
      <c r="D8" s="206">
        <v>336</v>
      </c>
      <c r="E8" s="186">
        <v>65.497076023391813</v>
      </c>
      <c r="F8" s="186">
        <v>61.937684838077999</v>
      </c>
      <c r="G8" s="186">
        <v>69.056467208705612</v>
      </c>
      <c r="H8" s="187">
        <v>2.1008929624561281</v>
      </c>
      <c r="I8" s="2"/>
      <c r="J8" s="206">
        <v>336</v>
      </c>
      <c r="K8" s="190">
        <v>573.96726190476193</v>
      </c>
      <c r="L8" s="190">
        <v>570.17629833818046</v>
      </c>
      <c r="M8" s="190">
        <v>577.75822547134339</v>
      </c>
      <c r="N8" s="190">
        <v>42.187946212333962</v>
      </c>
    </row>
    <row r="9" spans="2:14" ht="14" x14ac:dyDescent="0.3">
      <c r="B9" s="5">
        <v>0.4</v>
      </c>
      <c r="C9" s="2"/>
      <c r="D9" s="206">
        <v>153</v>
      </c>
      <c r="E9" s="186">
        <v>29.82456140350877</v>
      </c>
      <c r="F9" s="186">
        <v>26.39545307170718</v>
      </c>
      <c r="G9" s="186">
        <v>33.253669735310361</v>
      </c>
      <c r="H9" s="187">
        <v>2.0218299248449312</v>
      </c>
      <c r="I9" s="2"/>
      <c r="J9" s="206">
        <v>153</v>
      </c>
      <c r="K9" s="190">
        <v>584.75163398692814</v>
      </c>
      <c r="L9" s="190">
        <v>579.95917771551808</v>
      </c>
      <c r="M9" s="190">
        <v>589.5440902583382</v>
      </c>
      <c r="N9" s="190">
        <v>35.989267597173217</v>
      </c>
    </row>
    <row r="10" spans="2:14" ht="14" x14ac:dyDescent="0.3">
      <c r="B10" s="5">
        <v>0.5</v>
      </c>
      <c r="C10" s="2"/>
      <c r="D10" s="206">
        <v>2</v>
      </c>
      <c r="E10" s="186">
        <v>0.38986354775828458</v>
      </c>
      <c r="F10" s="207">
        <v>0</v>
      </c>
      <c r="G10" s="186">
        <v>0.94115281719923671</v>
      </c>
      <c r="H10" s="187">
        <v>0.27540581275480785</v>
      </c>
      <c r="I10" s="2"/>
      <c r="J10" s="206">
        <v>2</v>
      </c>
      <c r="K10" s="190">
        <v>706.5</v>
      </c>
      <c r="L10" s="190">
        <v>694.14643999503312</v>
      </c>
      <c r="M10" s="190">
        <v>718.85356000496688</v>
      </c>
      <c r="N10" s="190">
        <v>10.606601717798213</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155</v>
      </c>
      <c r="K12" s="190">
        <v>567.26451612903224</v>
      </c>
      <c r="L12" s="190">
        <v>559.81012667599282</v>
      </c>
      <c r="M12" s="190">
        <v>574.71890558207167</v>
      </c>
      <c r="N12" s="190">
        <v>56.343920426986017</v>
      </c>
    </row>
    <row r="13" spans="2:14" ht="14" x14ac:dyDescent="0.3">
      <c r="B13" s="191" t="s">
        <v>47</v>
      </c>
      <c r="C13" s="192"/>
      <c r="D13" s="208">
        <v>513</v>
      </c>
      <c r="E13" s="194"/>
      <c r="F13" s="195"/>
      <c r="G13" s="196"/>
      <c r="H13" s="196"/>
      <c r="I13" s="192"/>
      <c r="J13" s="208">
        <v>668</v>
      </c>
      <c r="K13" s="197">
        <v>573.92065868263478</v>
      </c>
      <c r="L13" s="197">
        <v>570.98077119617881</v>
      </c>
      <c r="M13" s="197">
        <v>576.86054616909075</v>
      </c>
      <c r="N13" s="197">
        <v>46.130490798111296</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A9F0-FA41-45A0-A496-52F63FEEB508}">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381</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11</v>
      </c>
      <c r="E7" s="186">
        <v>5.2380952380952381</v>
      </c>
      <c r="F7" s="186">
        <v>2.5893308684309773</v>
      </c>
      <c r="G7" s="186">
        <v>7.8868596077594999</v>
      </c>
      <c r="H7" s="187">
        <v>1.4590864767355942</v>
      </c>
      <c r="I7" s="2"/>
      <c r="J7" s="206">
        <v>11</v>
      </c>
      <c r="K7" s="190">
        <v>556.4545454545455</v>
      </c>
      <c r="L7" s="190">
        <v>540.00115852852241</v>
      </c>
      <c r="M7" s="190">
        <v>572.90793238056858</v>
      </c>
      <c r="N7" s="190">
        <v>33.049549577456077</v>
      </c>
    </row>
    <row r="8" spans="2:14" ht="14" x14ac:dyDescent="0.3">
      <c r="B8" s="5">
        <v>0.3</v>
      </c>
      <c r="C8" s="2"/>
      <c r="D8" s="206">
        <v>97</v>
      </c>
      <c r="E8" s="186">
        <v>46.19047619047619</v>
      </c>
      <c r="F8" s="186">
        <v>40.558022336291536</v>
      </c>
      <c r="G8" s="186">
        <v>51.822930044660851</v>
      </c>
      <c r="H8" s="187">
        <v>3.2650004118463749</v>
      </c>
      <c r="I8" s="2"/>
      <c r="J8" s="206">
        <v>97</v>
      </c>
      <c r="K8" s="190">
        <v>561.21649484536078</v>
      </c>
      <c r="L8" s="190">
        <v>556.23527579318272</v>
      </c>
      <c r="M8" s="190">
        <v>566.19771389753885</v>
      </c>
      <c r="N8" s="190">
        <v>29.712240324248704</v>
      </c>
    </row>
    <row r="9" spans="2:14" ht="14" x14ac:dyDescent="0.3">
      <c r="B9" s="5">
        <v>0.4</v>
      </c>
      <c r="C9" s="2"/>
      <c r="D9" s="206">
        <v>102</v>
      </c>
      <c r="E9" s="186">
        <v>48.571428571428569</v>
      </c>
      <c r="F9" s="186">
        <v>42.92545777202799</v>
      </c>
      <c r="G9" s="186">
        <v>54.217399370829142</v>
      </c>
      <c r="H9" s="187">
        <v>3.2731817054602743</v>
      </c>
      <c r="I9" s="2"/>
      <c r="J9" s="206">
        <v>102</v>
      </c>
      <c r="K9" s="190">
        <v>577.3039215686274</v>
      </c>
      <c r="L9" s="190">
        <v>572.64126646562352</v>
      </c>
      <c r="M9" s="190">
        <v>581.96657667163129</v>
      </c>
      <c r="N9" s="190">
        <v>28.519852115097919</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34</v>
      </c>
      <c r="K12" s="190">
        <v>568.97058823529414</v>
      </c>
      <c r="L12" s="190">
        <v>560.50401182251903</v>
      </c>
      <c r="M12" s="190">
        <v>577.43716464806926</v>
      </c>
      <c r="N12" s="190">
        <v>29.899311124239972</v>
      </c>
    </row>
    <row r="13" spans="2:14" ht="14" x14ac:dyDescent="0.3">
      <c r="B13" s="191" t="s">
        <v>47</v>
      </c>
      <c r="C13" s="192"/>
      <c r="D13" s="208">
        <v>210</v>
      </c>
      <c r="E13" s="194"/>
      <c r="F13" s="195"/>
      <c r="G13" s="196"/>
      <c r="H13" s="196"/>
      <c r="I13" s="192"/>
      <c r="J13" s="208">
        <v>244</v>
      </c>
      <c r="K13" s="197">
        <v>568.80737704918033</v>
      </c>
      <c r="L13" s="197">
        <v>565.61272614261918</v>
      </c>
      <c r="M13" s="197">
        <v>572.00202795574148</v>
      </c>
      <c r="N13" s="197">
        <v>30.222627088880696</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E3D-9AAF-4BD9-A8DC-45C1A1440816}">
  <dimension ref="A1:J7"/>
  <sheetViews>
    <sheetView workbookViewId="0">
      <selection activeCell="A2" sqref="A2"/>
    </sheetView>
  </sheetViews>
  <sheetFormatPr defaultColWidth="8.7265625" defaultRowHeight="14" x14ac:dyDescent="0.3"/>
  <cols>
    <col min="1" max="1" width="10.453125" style="14" bestFit="1" customWidth="1"/>
    <col min="2" max="2" width="6.54296875" style="14" bestFit="1" customWidth="1"/>
    <col min="3" max="3" width="5.08984375" style="14" bestFit="1" customWidth="1"/>
    <col min="4" max="4" width="18.36328125" style="14" bestFit="1" customWidth="1"/>
    <col min="5" max="5" width="11.08984375" style="14" bestFit="1" customWidth="1"/>
    <col min="6" max="6" width="8.6328125" style="14" bestFit="1" customWidth="1"/>
    <col min="7" max="7" width="5.08984375" style="14" bestFit="1" customWidth="1"/>
    <col min="8" max="8" width="2.6328125" style="14" customWidth="1"/>
    <col min="9" max="9" width="11.26953125" style="14" bestFit="1" customWidth="1"/>
    <col min="10" max="10" width="5" style="14" bestFit="1" customWidth="1"/>
    <col min="11" max="16384" width="8.7265625" style="14"/>
  </cols>
  <sheetData>
    <row r="1" spans="1:10" x14ac:dyDescent="0.3">
      <c r="A1" s="14" t="s">
        <v>332</v>
      </c>
    </row>
    <row r="2" spans="1:10" x14ac:dyDescent="0.3">
      <c r="B2" s="222" t="s">
        <v>325</v>
      </c>
      <c r="C2" s="222"/>
      <c r="E2" s="222" t="s">
        <v>328</v>
      </c>
      <c r="F2" s="222"/>
      <c r="G2" s="222"/>
      <c r="H2" s="48"/>
      <c r="I2" s="222" t="s">
        <v>329</v>
      </c>
      <c r="J2" s="222"/>
    </row>
    <row r="3" spans="1:10" x14ac:dyDescent="0.3">
      <c r="A3" s="56" t="s">
        <v>96</v>
      </c>
      <c r="B3" s="27" t="s">
        <v>326</v>
      </c>
      <c r="C3" s="27" t="s">
        <v>327</v>
      </c>
      <c r="D3" s="27" t="s">
        <v>97</v>
      </c>
      <c r="E3" s="27" t="s">
        <v>98</v>
      </c>
      <c r="F3" s="27" t="s">
        <v>99</v>
      </c>
      <c r="G3" s="27" t="s">
        <v>47</v>
      </c>
      <c r="H3" s="27"/>
      <c r="I3" s="27" t="s">
        <v>330</v>
      </c>
      <c r="J3" s="27" t="s">
        <v>331</v>
      </c>
    </row>
    <row r="4" spans="1:10" x14ac:dyDescent="0.3">
      <c r="A4" s="43" t="s">
        <v>100</v>
      </c>
      <c r="B4" s="22">
        <v>1698</v>
      </c>
      <c r="C4" s="22">
        <v>147</v>
      </c>
      <c r="D4" s="22">
        <v>14112</v>
      </c>
      <c r="E4" s="59">
        <v>0</v>
      </c>
      <c r="F4" s="22">
        <v>84</v>
      </c>
      <c r="G4" s="22">
        <v>84</v>
      </c>
      <c r="H4" s="22"/>
      <c r="I4" s="41">
        <v>0.99404761904761907</v>
      </c>
      <c r="J4" s="41">
        <v>2.976190476190476E-3</v>
      </c>
    </row>
    <row r="5" spans="1:10" x14ac:dyDescent="0.3">
      <c r="A5" s="43" t="s">
        <v>101</v>
      </c>
      <c r="B5" s="22">
        <v>2191</v>
      </c>
      <c r="C5" s="22">
        <v>187</v>
      </c>
      <c r="D5" s="22">
        <v>17952</v>
      </c>
      <c r="E5" s="59">
        <v>0</v>
      </c>
      <c r="F5" s="22">
        <v>130</v>
      </c>
      <c r="G5" s="22">
        <v>130</v>
      </c>
      <c r="H5" s="22"/>
      <c r="I5" s="41">
        <v>0.99275846702317294</v>
      </c>
      <c r="J5" s="41">
        <v>3.6207664884135471E-3</v>
      </c>
    </row>
    <row r="6" spans="1:10" x14ac:dyDescent="0.3">
      <c r="A6" s="56" t="s">
        <v>0</v>
      </c>
      <c r="B6" s="40">
        <v>6068</v>
      </c>
      <c r="C6" s="40">
        <v>507</v>
      </c>
      <c r="D6" s="40">
        <v>48672</v>
      </c>
      <c r="E6" s="40">
        <v>17</v>
      </c>
      <c r="F6" s="40">
        <v>227</v>
      </c>
      <c r="G6" s="40">
        <v>244</v>
      </c>
      <c r="H6" s="40"/>
      <c r="I6" s="42">
        <v>0.99498685075608151</v>
      </c>
      <c r="J6" s="42">
        <v>2.5065746219592373E-3</v>
      </c>
    </row>
    <row r="7" spans="1:10" x14ac:dyDescent="0.3">
      <c r="A7" s="43" t="s">
        <v>47</v>
      </c>
      <c r="B7" s="22">
        <v>9957</v>
      </c>
      <c r="C7" s="22">
        <v>841</v>
      </c>
      <c r="D7" s="22">
        <v>80736</v>
      </c>
      <c r="E7" s="22">
        <v>17</v>
      </c>
      <c r="F7" s="22">
        <v>441</v>
      </c>
      <c r="G7" s="22">
        <v>458</v>
      </c>
      <c r="H7" s="22"/>
      <c r="I7" s="41">
        <v>0.99432718985334922</v>
      </c>
      <c r="J7" s="41">
        <v>2.8364050733254063E-3</v>
      </c>
    </row>
  </sheetData>
  <mergeCells count="3">
    <mergeCell ref="B2:C2"/>
    <mergeCell ref="E2:G2"/>
    <mergeCell ref="I2:J2"/>
  </mergeCell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D4EA2-4DE9-4A93-9CAD-66A53609FACD}">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382</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34</v>
      </c>
      <c r="E7" s="186">
        <v>8.2926829268292686</v>
      </c>
      <c r="F7" s="186">
        <v>6.0470440566120294</v>
      </c>
      <c r="G7" s="186">
        <v>10.538321797046509</v>
      </c>
      <c r="H7" s="187">
        <v>1.2881860118104544</v>
      </c>
      <c r="I7" s="2"/>
      <c r="J7" s="206">
        <v>34</v>
      </c>
      <c r="K7" s="190">
        <v>525.88235294117646</v>
      </c>
      <c r="L7" s="190">
        <v>517.9741082815251</v>
      </c>
      <c r="M7" s="190">
        <v>533.79059760082782</v>
      </c>
      <c r="N7" s="190">
        <v>27.977008640627012</v>
      </c>
    </row>
    <row r="8" spans="2:14" ht="14" x14ac:dyDescent="0.3">
      <c r="B8" s="5">
        <v>0.3</v>
      </c>
      <c r="C8" s="2"/>
      <c r="D8" s="206">
        <v>232</v>
      </c>
      <c r="E8" s="186">
        <v>56.58536585365853</v>
      </c>
      <c r="F8" s="186">
        <v>52.646510482882015</v>
      </c>
      <c r="G8" s="186">
        <v>60.524221224435045</v>
      </c>
      <c r="H8" s="187">
        <v>2.3152569232333167</v>
      </c>
      <c r="I8" s="2"/>
      <c r="J8" s="206">
        <v>232</v>
      </c>
      <c r="K8" s="190">
        <v>566.29741379310349</v>
      </c>
      <c r="L8" s="190">
        <v>563.13653583303972</v>
      </c>
      <c r="M8" s="190">
        <v>569.45829175316726</v>
      </c>
      <c r="N8" s="190">
        <v>29.210126813043697</v>
      </c>
    </row>
    <row r="9" spans="2:14" ht="14" x14ac:dyDescent="0.3">
      <c r="B9" s="5">
        <v>0.4</v>
      </c>
      <c r="C9" s="2"/>
      <c r="D9" s="206">
        <v>142</v>
      </c>
      <c r="E9" s="186">
        <v>34.634146341463413</v>
      </c>
      <c r="F9" s="186">
        <v>30.848082365379348</v>
      </c>
      <c r="G9" s="186">
        <v>38.420210317547479</v>
      </c>
      <c r="H9" s="187">
        <v>2.2225767509384489</v>
      </c>
      <c r="I9" s="2"/>
      <c r="J9" s="206">
        <v>142</v>
      </c>
      <c r="K9" s="190">
        <v>580.12676056338023</v>
      </c>
      <c r="L9" s="190">
        <v>575.92295187996262</v>
      </c>
      <c r="M9" s="190">
        <v>584.33056924679784</v>
      </c>
      <c r="N9" s="190">
        <v>30.392668758342371</v>
      </c>
    </row>
    <row r="10" spans="2:14" ht="14" x14ac:dyDescent="0.3">
      <c r="B10" s="5">
        <v>0.5</v>
      </c>
      <c r="C10" s="2"/>
      <c r="D10" s="206">
        <v>2</v>
      </c>
      <c r="E10" s="186">
        <v>0.48780487804878048</v>
      </c>
      <c r="F10" s="207">
        <v>0</v>
      </c>
      <c r="G10" s="186">
        <v>1.1462963879969243</v>
      </c>
      <c r="H10" s="187">
        <v>0.3254544973611575</v>
      </c>
      <c r="I10" s="2"/>
      <c r="J10" s="206">
        <v>2</v>
      </c>
      <c r="K10" s="190">
        <v>590</v>
      </c>
      <c r="L10" s="190">
        <v>532.31188841023572</v>
      </c>
      <c r="M10" s="190">
        <v>647.68811158976428</v>
      </c>
      <c r="N10" s="190">
        <v>49.497474683058329</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43</v>
      </c>
      <c r="K12" s="190">
        <v>557.67441860465112</v>
      </c>
      <c r="L12" s="190">
        <v>548.35937293905783</v>
      </c>
      <c r="M12" s="190">
        <v>566.98946427024441</v>
      </c>
      <c r="N12" s="190">
        <v>37.059617947194582</v>
      </c>
    </row>
    <row r="13" spans="2:14" ht="14" x14ac:dyDescent="0.3">
      <c r="B13" s="191" t="s">
        <v>47</v>
      </c>
      <c r="C13" s="192"/>
      <c r="D13" s="208">
        <v>410</v>
      </c>
      <c r="E13" s="194"/>
      <c r="F13" s="195"/>
      <c r="G13" s="196"/>
      <c r="H13" s="196"/>
      <c r="I13" s="192"/>
      <c r="J13" s="208">
        <v>453</v>
      </c>
      <c r="K13" s="197">
        <v>566.88520971302432</v>
      </c>
      <c r="L13" s="197">
        <v>564.30915874483185</v>
      </c>
      <c r="M13" s="197">
        <v>569.4612606812168</v>
      </c>
      <c r="N13" s="197">
        <v>33.26482738479843</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2417-88DF-4AD2-8416-9C49E707FE12}">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383</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45</v>
      </c>
      <c r="E7" s="186">
        <v>7.2580645161290329</v>
      </c>
      <c r="F7" s="186">
        <v>5.5614227564356984</v>
      </c>
      <c r="G7" s="186">
        <v>8.9547062758223674</v>
      </c>
      <c r="H7" s="187">
        <v>0.98098583101865133</v>
      </c>
      <c r="I7" s="2"/>
      <c r="J7" s="206">
        <v>45</v>
      </c>
      <c r="K7" s="190">
        <v>533.35555555555561</v>
      </c>
      <c r="L7" s="190">
        <v>525.54553461157127</v>
      </c>
      <c r="M7" s="190">
        <v>541.16557649953995</v>
      </c>
      <c r="N7" s="190">
        <v>31.809200752695006</v>
      </c>
    </row>
    <row r="8" spans="2:14" ht="14" x14ac:dyDescent="0.3">
      <c r="B8" s="5">
        <v>0.3</v>
      </c>
      <c r="C8" s="2"/>
      <c r="D8" s="206">
        <v>329</v>
      </c>
      <c r="E8" s="186">
        <v>53.064516129032256</v>
      </c>
      <c r="F8" s="186">
        <v>49.875415095367089</v>
      </c>
      <c r="G8" s="186">
        <v>56.253617162697431</v>
      </c>
      <c r="H8" s="187">
        <v>1.8869787041383195</v>
      </c>
      <c r="I8" s="2"/>
      <c r="J8" s="206">
        <v>329</v>
      </c>
      <c r="K8" s="190">
        <v>564.79939209726444</v>
      </c>
      <c r="L8" s="190">
        <v>562.12925407812804</v>
      </c>
      <c r="M8" s="190">
        <v>567.46953011640085</v>
      </c>
      <c r="N8" s="190">
        <v>29.405323470586335</v>
      </c>
    </row>
    <row r="9" spans="2:14" ht="14" x14ac:dyDescent="0.3">
      <c r="B9" s="5">
        <v>0.4</v>
      </c>
      <c r="C9" s="2"/>
      <c r="D9" s="206">
        <v>244</v>
      </c>
      <c r="E9" s="186">
        <v>39.354838709677423</v>
      </c>
      <c r="F9" s="186">
        <v>36.231283609840013</v>
      </c>
      <c r="G9" s="186">
        <v>42.478393809514827</v>
      </c>
      <c r="H9" s="187">
        <v>1.8471892439194892</v>
      </c>
      <c r="I9" s="2"/>
      <c r="J9" s="206">
        <v>244</v>
      </c>
      <c r="K9" s="190">
        <v>578.94672131147536</v>
      </c>
      <c r="L9" s="190">
        <v>575.82594132747852</v>
      </c>
      <c r="M9" s="190">
        <v>582.0675012954722</v>
      </c>
      <c r="N9" s="190">
        <v>29.597318542836408</v>
      </c>
    </row>
    <row r="10" spans="2:14" ht="14" x14ac:dyDescent="0.3">
      <c r="B10" s="5">
        <v>0.5</v>
      </c>
      <c r="C10" s="2"/>
      <c r="D10" s="206">
        <v>2</v>
      </c>
      <c r="E10" s="186">
        <v>0.32258064516129031</v>
      </c>
      <c r="F10" s="207">
        <v>0</v>
      </c>
      <c r="G10" s="186">
        <v>0.75641670076407108</v>
      </c>
      <c r="H10" s="187">
        <v>0.21440346056899331</v>
      </c>
      <c r="I10" s="2"/>
      <c r="J10" s="206">
        <v>2</v>
      </c>
      <c r="K10" s="190">
        <v>590</v>
      </c>
      <c r="L10" s="190">
        <v>532.35339402007787</v>
      </c>
      <c r="M10" s="190">
        <v>647.64660597992213</v>
      </c>
      <c r="N10" s="190">
        <v>49.497474683058329</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77</v>
      </c>
      <c r="K12" s="190">
        <v>562.66233766233768</v>
      </c>
      <c r="L12" s="190">
        <v>556.21730617481694</v>
      </c>
      <c r="M12" s="190">
        <v>569.10736914985841</v>
      </c>
      <c r="N12" s="190">
        <v>34.337186528222688</v>
      </c>
    </row>
    <row r="13" spans="2:14" ht="14" x14ac:dyDescent="0.3">
      <c r="B13" s="191" t="s">
        <v>47</v>
      </c>
      <c r="C13" s="192"/>
      <c r="D13" s="208">
        <v>620</v>
      </c>
      <c r="E13" s="194"/>
      <c r="F13" s="195"/>
      <c r="G13" s="196"/>
      <c r="H13" s="196"/>
      <c r="I13" s="192"/>
      <c r="J13" s="208">
        <v>697</v>
      </c>
      <c r="K13" s="197">
        <v>567.55810616929693</v>
      </c>
      <c r="L13" s="197">
        <v>565.54778758401665</v>
      </c>
      <c r="M13" s="197">
        <v>569.56842475457722</v>
      </c>
      <c r="N13" s="197">
        <v>32.223712816381351</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A817-7246-4B8B-B195-0ADF4C11DB06}">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384</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55</v>
      </c>
      <c r="E7" s="186">
        <v>15.942028985507244</v>
      </c>
      <c r="F7" s="186">
        <v>12.541880842711533</v>
      </c>
      <c r="G7" s="186">
        <v>19.342177128302957</v>
      </c>
      <c r="H7" s="187">
        <v>1.9737040275335718</v>
      </c>
      <c r="I7" s="2"/>
      <c r="J7" s="206">
        <v>55</v>
      </c>
      <c r="K7" s="190">
        <v>530.0363636363636</v>
      </c>
      <c r="L7" s="190">
        <v>522.50943757362984</v>
      </c>
      <c r="M7" s="190">
        <v>537.56328969909737</v>
      </c>
      <c r="N7" s="190">
        <v>33.858071763894401</v>
      </c>
    </row>
    <row r="8" spans="2:14" ht="14" x14ac:dyDescent="0.3">
      <c r="B8" s="5">
        <v>0.3</v>
      </c>
      <c r="C8" s="2"/>
      <c r="D8" s="206">
        <v>223</v>
      </c>
      <c r="E8" s="186">
        <v>64.637681159420296</v>
      </c>
      <c r="F8" s="186">
        <v>60.241349110022099</v>
      </c>
      <c r="G8" s="186">
        <v>69.034013208818479</v>
      </c>
      <c r="H8" s="187">
        <v>2.5777098465741721</v>
      </c>
      <c r="I8" s="2"/>
      <c r="J8" s="206">
        <v>223</v>
      </c>
      <c r="K8" s="190">
        <v>565.66367713004479</v>
      </c>
      <c r="L8" s="190">
        <v>562.74123889322539</v>
      </c>
      <c r="M8" s="190">
        <v>568.58611536686419</v>
      </c>
      <c r="N8" s="190">
        <v>26.470430194957093</v>
      </c>
    </row>
    <row r="9" spans="2:14" ht="14" x14ac:dyDescent="0.3">
      <c r="B9" s="5">
        <v>0.4</v>
      </c>
      <c r="C9" s="2"/>
      <c r="D9" s="206">
        <v>66</v>
      </c>
      <c r="E9" s="186">
        <v>19.130434782608695</v>
      </c>
      <c r="F9" s="186">
        <v>15.487874939402724</v>
      </c>
      <c r="G9" s="186">
        <v>22.772994625814668</v>
      </c>
      <c r="H9" s="187">
        <v>2.1206829906355646</v>
      </c>
      <c r="I9" s="2"/>
      <c r="J9" s="206">
        <v>66</v>
      </c>
      <c r="K9" s="190">
        <v>575.56060606060601</v>
      </c>
      <c r="L9" s="190">
        <v>568.65407111783884</v>
      </c>
      <c r="M9" s="190">
        <v>582.46714100337317</v>
      </c>
      <c r="N9" s="190">
        <v>34.032621810835373</v>
      </c>
    </row>
    <row r="10" spans="2:14" ht="14" x14ac:dyDescent="0.3">
      <c r="B10" s="5">
        <v>0.5</v>
      </c>
      <c r="C10" s="2"/>
      <c r="D10" s="206">
        <v>1</v>
      </c>
      <c r="E10" s="186">
        <v>0.28985507246376813</v>
      </c>
      <c r="F10" s="207">
        <v>0</v>
      </c>
      <c r="G10" s="186">
        <v>0.91283919247848089</v>
      </c>
      <c r="H10" s="187">
        <v>0.28985507246376813</v>
      </c>
      <c r="I10" s="2"/>
      <c r="J10" s="206">
        <v>1</v>
      </c>
      <c r="K10" s="190">
        <v>620</v>
      </c>
      <c r="L10" s="190">
        <v>620</v>
      </c>
      <c r="M10" s="190">
        <v>620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55</v>
      </c>
      <c r="K12" s="190">
        <v>544.25454545454545</v>
      </c>
      <c r="L12" s="190">
        <v>535.40780377588703</v>
      </c>
      <c r="M12" s="190">
        <v>553.10128713320387</v>
      </c>
      <c r="N12" s="190">
        <v>39.794945790108947</v>
      </c>
    </row>
    <row r="13" spans="2:14" ht="14" x14ac:dyDescent="0.3">
      <c r="B13" s="191" t="s">
        <v>47</v>
      </c>
      <c r="C13" s="192"/>
      <c r="D13" s="208">
        <v>345</v>
      </c>
      <c r="E13" s="194"/>
      <c r="F13" s="195"/>
      <c r="G13" s="196"/>
      <c r="H13" s="196"/>
      <c r="I13" s="192"/>
      <c r="J13" s="208">
        <v>400</v>
      </c>
      <c r="K13" s="197">
        <v>559.59</v>
      </c>
      <c r="L13" s="197">
        <v>556.76697424717509</v>
      </c>
      <c r="M13" s="197">
        <v>562.41302575282498</v>
      </c>
      <c r="N13" s="197">
        <v>34.245858831657223</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853A0-31E6-4D7D-B8FC-17487D51D555}">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385</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54</v>
      </c>
      <c r="E7" s="186">
        <v>20.849420849420849</v>
      </c>
      <c r="F7" s="186">
        <v>16.481397553637787</v>
      </c>
      <c r="G7" s="186">
        <v>25.21744414520391</v>
      </c>
      <c r="H7" s="187">
        <v>2.5290894699934721</v>
      </c>
      <c r="I7" s="2"/>
      <c r="J7" s="206">
        <v>54</v>
      </c>
      <c r="K7" s="190">
        <v>540.05555555555554</v>
      </c>
      <c r="L7" s="190">
        <v>533.24797210537031</v>
      </c>
      <c r="M7" s="190">
        <v>546.86313900574078</v>
      </c>
      <c r="N7" s="190">
        <v>30.319317378353158</v>
      </c>
    </row>
    <row r="8" spans="2:14" ht="14" x14ac:dyDescent="0.3">
      <c r="B8" s="5">
        <v>0.3</v>
      </c>
      <c r="C8" s="2"/>
      <c r="D8" s="206">
        <v>147</v>
      </c>
      <c r="E8" s="186">
        <v>56.756756756756758</v>
      </c>
      <c r="F8" s="186">
        <v>51.472185437100251</v>
      </c>
      <c r="G8" s="186">
        <v>62.041328076413258</v>
      </c>
      <c r="H8" s="187">
        <v>3.0843102819321926</v>
      </c>
      <c r="I8" s="2"/>
      <c r="J8" s="206">
        <v>147</v>
      </c>
      <c r="K8" s="190">
        <v>558.99319727891157</v>
      </c>
      <c r="L8" s="190">
        <v>554.47218525383119</v>
      </c>
      <c r="M8" s="190">
        <v>563.51420930399195</v>
      </c>
      <c r="N8" s="190">
        <v>33.221856273061235</v>
      </c>
    </row>
    <row r="9" spans="2:14" ht="14" x14ac:dyDescent="0.3">
      <c r="B9" s="5">
        <v>0.4</v>
      </c>
      <c r="C9" s="2"/>
      <c r="D9" s="206">
        <v>57</v>
      </c>
      <c r="E9" s="186">
        <v>22.007722007722009</v>
      </c>
      <c r="F9" s="186">
        <v>17.556796065053977</v>
      </c>
      <c r="G9" s="186">
        <v>26.458647950390034</v>
      </c>
      <c r="H9" s="187">
        <v>2.5793097243788519</v>
      </c>
      <c r="I9" s="2"/>
      <c r="J9" s="206">
        <v>57</v>
      </c>
      <c r="K9" s="190">
        <v>574.77192982456143</v>
      </c>
      <c r="L9" s="190">
        <v>568.05429756166791</v>
      </c>
      <c r="M9" s="190">
        <v>581.48956208745494</v>
      </c>
      <c r="N9" s="190">
        <v>30.738538830327617</v>
      </c>
    </row>
    <row r="10" spans="2:14" ht="14" x14ac:dyDescent="0.3">
      <c r="B10" s="5">
        <v>0.5</v>
      </c>
      <c r="C10" s="2"/>
      <c r="D10" s="206">
        <v>1</v>
      </c>
      <c r="E10" s="186">
        <v>0.38610038610038611</v>
      </c>
      <c r="F10" s="207">
        <v>0</v>
      </c>
      <c r="G10" s="186">
        <v>1.2165178000611339</v>
      </c>
      <c r="H10" s="187">
        <v>0.38610038610038611</v>
      </c>
      <c r="I10" s="2"/>
      <c r="J10" s="206">
        <v>1</v>
      </c>
      <c r="K10" s="190">
        <v>601</v>
      </c>
      <c r="L10" s="190">
        <v>601</v>
      </c>
      <c r="M10" s="190">
        <v>601</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42</v>
      </c>
      <c r="K12" s="190">
        <v>562.23809523809518</v>
      </c>
      <c r="L12" s="190">
        <v>553.43888229118068</v>
      </c>
      <c r="M12" s="190">
        <v>571.03730818500969</v>
      </c>
      <c r="N12" s="190">
        <v>34.561934173948764</v>
      </c>
    </row>
    <row r="13" spans="2:14" ht="14" x14ac:dyDescent="0.3">
      <c r="B13" s="191" t="s">
        <v>47</v>
      </c>
      <c r="C13" s="192"/>
      <c r="D13" s="208">
        <v>259</v>
      </c>
      <c r="E13" s="194"/>
      <c r="F13" s="195"/>
      <c r="G13" s="196"/>
      <c r="H13" s="196"/>
      <c r="I13" s="192"/>
      <c r="J13" s="208">
        <v>301</v>
      </c>
      <c r="K13" s="197">
        <v>559.17607973421923</v>
      </c>
      <c r="L13" s="197">
        <v>555.93936066857248</v>
      </c>
      <c r="M13" s="197">
        <v>562.41279879986598</v>
      </c>
      <c r="N13" s="197">
        <v>34.034378098920619</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AD9F-A2AD-4EF5-BDDD-80C7A6735B06}">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386</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109</v>
      </c>
      <c r="E7" s="186">
        <v>18.046357615894042</v>
      </c>
      <c r="F7" s="186">
        <v>15.38360272616009</v>
      </c>
      <c r="G7" s="186">
        <v>20.709112505627992</v>
      </c>
      <c r="H7" s="187">
        <v>1.5661027557093996</v>
      </c>
      <c r="I7" s="2"/>
      <c r="J7" s="206">
        <v>109</v>
      </c>
      <c r="K7" s="190">
        <v>535</v>
      </c>
      <c r="L7" s="190">
        <v>529.88898468056595</v>
      </c>
      <c r="M7" s="190">
        <v>540.11101531943405</v>
      </c>
      <c r="N7" s="190">
        <v>32.39798804910005</v>
      </c>
    </row>
    <row r="8" spans="2:14" ht="14" x14ac:dyDescent="0.3">
      <c r="B8" s="5">
        <v>0.3</v>
      </c>
      <c r="C8" s="2"/>
      <c r="D8" s="206">
        <v>370</v>
      </c>
      <c r="E8" s="186">
        <v>61.258278145695364</v>
      </c>
      <c r="F8" s="186">
        <v>57.907300071418298</v>
      </c>
      <c r="G8" s="186">
        <v>64.609256219972437</v>
      </c>
      <c r="H8" s="187">
        <v>1.98386993585224</v>
      </c>
      <c r="I8" s="2"/>
      <c r="J8" s="206">
        <v>370</v>
      </c>
      <c r="K8" s="190">
        <v>563.01351351351354</v>
      </c>
      <c r="L8" s="190">
        <v>560.4894957377544</v>
      </c>
      <c r="M8" s="190">
        <v>565.53753128927269</v>
      </c>
      <c r="N8" s="190">
        <v>29.477515772725035</v>
      </c>
    </row>
    <row r="9" spans="2:14" ht="14" x14ac:dyDescent="0.3">
      <c r="B9" s="5">
        <v>0.4</v>
      </c>
      <c r="C9" s="2"/>
      <c r="D9" s="206">
        <v>123</v>
      </c>
      <c r="E9" s="186">
        <v>20.364238410596027</v>
      </c>
      <c r="F9" s="186">
        <v>17.579835606164618</v>
      </c>
      <c r="G9" s="186">
        <v>23.148641215027439</v>
      </c>
      <c r="H9" s="187">
        <v>1.6399458162670764</v>
      </c>
      <c r="I9" s="2"/>
      <c r="J9" s="206">
        <v>123</v>
      </c>
      <c r="K9" s="190">
        <v>575.19512195121956</v>
      </c>
      <c r="L9" s="190">
        <v>570.3807473961416</v>
      </c>
      <c r="M9" s="190">
        <v>580.00949650629752</v>
      </c>
      <c r="N9" s="190">
        <v>32.418285301836001</v>
      </c>
    </row>
    <row r="10" spans="2:14" ht="14" x14ac:dyDescent="0.3">
      <c r="B10" s="5">
        <v>0.5</v>
      </c>
      <c r="C10" s="2"/>
      <c r="D10" s="206">
        <v>2</v>
      </c>
      <c r="E10" s="186">
        <v>0.33112582781456956</v>
      </c>
      <c r="F10" s="207">
        <v>0</v>
      </c>
      <c r="G10" s="186">
        <v>0.79930809990775264</v>
      </c>
      <c r="H10" s="187">
        <v>0.23394709068466601</v>
      </c>
      <c r="I10" s="2"/>
      <c r="J10" s="206">
        <v>2</v>
      </c>
      <c r="K10" s="190">
        <v>610.5</v>
      </c>
      <c r="L10" s="190">
        <v>594.85318325802461</v>
      </c>
      <c r="M10" s="190">
        <v>626.14681674197539</v>
      </c>
      <c r="N10" s="190">
        <v>13.435028842544403</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97</v>
      </c>
      <c r="K12" s="190">
        <v>552.04123711340208</v>
      </c>
      <c r="L12" s="190">
        <v>545.60515922975026</v>
      </c>
      <c r="M12" s="190">
        <v>558.4773149970539</v>
      </c>
      <c r="N12" s="190">
        <v>38.486176502569613</v>
      </c>
    </row>
    <row r="13" spans="2:14" ht="14" x14ac:dyDescent="0.3">
      <c r="B13" s="191" t="s">
        <v>47</v>
      </c>
      <c r="C13" s="192"/>
      <c r="D13" s="208">
        <v>604</v>
      </c>
      <c r="E13" s="194"/>
      <c r="F13" s="195"/>
      <c r="G13" s="196"/>
      <c r="H13" s="196"/>
      <c r="I13" s="192"/>
      <c r="J13" s="208">
        <v>701</v>
      </c>
      <c r="K13" s="197">
        <v>559.41226818830239</v>
      </c>
      <c r="L13" s="197">
        <v>557.28903195276041</v>
      </c>
      <c r="M13" s="197">
        <v>561.53550442384437</v>
      </c>
      <c r="N13" s="197">
        <v>34.131465467964176</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5AF56-6F5B-4C5D-8B65-6D3C09B81F42}">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387</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52</v>
      </c>
      <c r="E7" s="186">
        <v>23.318385650224215</v>
      </c>
      <c r="F7" s="186">
        <v>18.406449630075151</v>
      </c>
      <c r="G7" s="186">
        <v>28.230321670373282</v>
      </c>
      <c r="H7" s="187">
        <v>2.838039114709467</v>
      </c>
      <c r="I7" s="2"/>
      <c r="J7" s="206">
        <v>52</v>
      </c>
      <c r="K7" s="190">
        <v>512.78846153846155</v>
      </c>
      <c r="L7" s="190">
        <v>505.63852696990909</v>
      </c>
      <c r="M7" s="190">
        <v>519.938396107014</v>
      </c>
      <c r="N7" s="190">
        <v>31.228026965771665</v>
      </c>
    </row>
    <row r="8" spans="2:14" ht="14" x14ac:dyDescent="0.3">
      <c r="B8" s="5">
        <v>0.3</v>
      </c>
      <c r="C8" s="2"/>
      <c r="D8" s="206">
        <v>128</v>
      </c>
      <c r="E8" s="186">
        <v>57.399103139013455</v>
      </c>
      <c r="F8" s="186">
        <v>51.693017096801874</v>
      </c>
      <c r="G8" s="186">
        <v>63.105189181225029</v>
      </c>
      <c r="H8" s="187">
        <v>3.3188332862172798</v>
      </c>
      <c r="I8" s="2"/>
      <c r="J8" s="206">
        <v>128</v>
      </c>
      <c r="K8" s="190">
        <v>555.5859375</v>
      </c>
      <c r="L8" s="190">
        <v>551.32449472647818</v>
      </c>
      <c r="M8" s="190">
        <v>559.84738027352182</v>
      </c>
      <c r="N8" s="190">
        <v>29.20131788196052</v>
      </c>
    </row>
    <row r="9" spans="2:14" ht="14" x14ac:dyDescent="0.3">
      <c r="B9" s="5">
        <v>0.4</v>
      </c>
      <c r="C9" s="2"/>
      <c r="D9" s="206">
        <v>43</v>
      </c>
      <c r="E9" s="186">
        <v>19.282511210762333</v>
      </c>
      <c r="F9" s="186">
        <v>14.684762155052011</v>
      </c>
      <c r="G9" s="186">
        <v>23.880260266472654</v>
      </c>
      <c r="H9" s="187">
        <v>2.6478240960489385</v>
      </c>
      <c r="I9" s="2"/>
      <c r="J9" s="206">
        <v>43</v>
      </c>
      <c r="K9" s="190">
        <v>563.83720930232562</v>
      </c>
      <c r="L9" s="190">
        <v>556.60220170878586</v>
      </c>
      <c r="M9" s="190">
        <v>571.07221689586538</v>
      </c>
      <c r="N9" s="190">
        <v>28.73518685262286</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25</v>
      </c>
      <c r="K12" s="190">
        <v>543.28</v>
      </c>
      <c r="L12" s="190">
        <v>531.90673301836034</v>
      </c>
      <c r="M12" s="190">
        <v>554.6532669816396</v>
      </c>
      <c r="N12" s="190">
        <v>34.442609270108058</v>
      </c>
    </row>
    <row r="13" spans="2:14" ht="14" x14ac:dyDescent="0.3">
      <c r="B13" s="191" t="s">
        <v>47</v>
      </c>
      <c r="C13" s="192"/>
      <c r="D13" s="208">
        <v>223</v>
      </c>
      <c r="E13" s="194"/>
      <c r="F13" s="195"/>
      <c r="G13" s="196"/>
      <c r="H13" s="196"/>
      <c r="I13" s="192"/>
      <c r="J13" s="208">
        <v>248</v>
      </c>
      <c r="K13" s="197">
        <v>546.80241935483866</v>
      </c>
      <c r="L13" s="197">
        <v>543.12430296973207</v>
      </c>
      <c r="M13" s="197">
        <v>550.48053573994525</v>
      </c>
      <c r="N13" s="197">
        <v>35.082627657485887</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AD19D-2172-4B98-A993-9D8F579C116A}">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388</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51</v>
      </c>
      <c r="E7" s="186">
        <v>16.088328075709779</v>
      </c>
      <c r="F7" s="186">
        <v>12.520826683021532</v>
      </c>
      <c r="G7" s="186">
        <v>19.655829468398025</v>
      </c>
      <c r="H7" s="187">
        <v>2.066917312085272</v>
      </c>
      <c r="I7" s="2"/>
      <c r="J7" s="206">
        <v>51</v>
      </c>
      <c r="K7" s="190">
        <v>519.88235294117646</v>
      </c>
      <c r="L7" s="190">
        <v>512.0029458778904</v>
      </c>
      <c r="M7" s="190">
        <v>527.76176000446253</v>
      </c>
      <c r="N7" s="190">
        <v>34.121340570864753</v>
      </c>
    </row>
    <row r="8" spans="2:14" ht="14" x14ac:dyDescent="0.3">
      <c r="B8" s="5">
        <v>0.3</v>
      </c>
      <c r="C8" s="2"/>
      <c r="D8" s="206">
        <v>150</v>
      </c>
      <c r="E8" s="186">
        <v>47.318611987381701</v>
      </c>
      <c r="F8" s="186">
        <v>42.527444958931795</v>
      </c>
      <c r="G8" s="186">
        <v>52.109779015831613</v>
      </c>
      <c r="H8" s="187">
        <v>2.8086722381825369</v>
      </c>
      <c r="I8" s="2"/>
      <c r="J8" s="206">
        <v>150</v>
      </c>
      <c r="K8" s="190">
        <v>556.69333333333338</v>
      </c>
      <c r="L8" s="190">
        <v>552.63501655288485</v>
      </c>
      <c r="M8" s="190">
        <v>560.75165011378192</v>
      </c>
      <c r="N8" s="190">
        <v>30.139707508204008</v>
      </c>
    </row>
    <row r="9" spans="2:14" ht="14" x14ac:dyDescent="0.3">
      <c r="B9" s="5">
        <v>0.4</v>
      </c>
      <c r="C9" s="2"/>
      <c r="D9" s="206">
        <v>116</v>
      </c>
      <c r="E9" s="186">
        <v>36.593059936908517</v>
      </c>
      <c r="F9" s="186">
        <v>31.965135447598559</v>
      </c>
      <c r="G9" s="186">
        <v>41.220984426218479</v>
      </c>
      <c r="H9" s="187">
        <v>2.7097187708161745</v>
      </c>
      <c r="I9" s="2"/>
      <c r="J9" s="206">
        <v>116</v>
      </c>
      <c r="K9" s="190">
        <v>567.35344827586209</v>
      </c>
      <c r="L9" s="190">
        <v>563.1749587758095</v>
      </c>
      <c r="M9" s="190">
        <v>571.53193777591468</v>
      </c>
      <c r="N9" s="190">
        <v>27.289512019581206</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42</v>
      </c>
      <c r="K12" s="190">
        <v>549.59523809523807</v>
      </c>
      <c r="L12" s="190">
        <v>539.05381489156457</v>
      </c>
      <c r="M12" s="190">
        <v>560.13666129891158</v>
      </c>
      <c r="N12" s="190">
        <v>41.425842955528061</v>
      </c>
    </row>
    <row r="13" spans="2:14" ht="14" x14ac:dyDescent="0.3">
      <c r="B13" s="191" t="s">
        <v>47</v>
      </c>
      <c r="C13" s="192"/>
      <c r="D13" s="208">
        <v>317</v>
      </c>
      <c r="E13" s="194"/>
      <c r="F13" s="195"/>
      <c r="G13" s="196"/>
      <c r="H13" s="196"/>
      <c r="I13" s="192"/>
      <c r="J13" s="208">
        <v>359</v>
      </c>
      <c r="K13" s="197">
        <v>554.0779944289693</v>
      </c>
      <c r="L13" s="197">
        <v>551.0562121641874</v>
      </c>
      <c r="M13" s="197">
        <v>557.09977669375121</v>
      </c>
      <c r="N13" s="197">
        <v>34.718252092648406</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16A4F-336B-4CD8-896F-03E225A62E38}">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389</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103</v>
      </c>
      <c r="E7" s="186">
        <v>19.074074074074073</v>
      </c>
      <c r="F7" s="186">
        <v>16.193142810943385</v>
      </c>
      <c r="G7" s="186">
        <v>21.955005337204764</v>
      </c>
      <c r="H7" s="187">
        <v>1.6922759732437482</v>
      </c>
      <c r="I7" s="2"/>
      <c r="J7" s="206">
        <v>103</v>
      </c>
      <c r="K7" s="190">
        <v>516.30097087378635</v>
      </c>
      <c r="L7" s="190">
        <v>510.98881127654425</v>
      </c>
      <c r="M7" s="190">
        <v>521.6131304710284</v>
      </c>
      <c r="N7" s="190">
        <v>32.726386473260121</v>
      </c>
    </row>
    <row r="8" spans="2:14" ht="14" x14ac:dyDescent="0.3">
      <c r="B8" s="5">
        <v>0.3</v>
      </c>
      <c r="C8" s="2"/>
      <c r="D8" s="206">
        <v>278</v>
      </c>
      <c r="E8" s="186">
        <v>51.481481481481481</v>
      </c>
      <c r="F8" s="186">
        <v>47.841904846236083</v>
      </c>
      <c r="G8" s="186">
        <v>55.121058116726886</v>
      </c>
      <c r="H8" s="187">
        <v>2.1527068918432186</v>
      </c>
      <c r="I8" s="2"/>
      <c r="J8" s="206">
        <v>278</v>
      </c>
      <c r="K8" s="190">
        <v>556.18345323741005</v>
      </c>
      <c r="L8" s="190">
        <v>553.25265886923626</v>
      </c>
      <c r="M8" s="190">
        <v>559.11424760558384</v>
      </c>
      <c r="N8" s="190">
        <v>29.663068475014537</v>
      </c>
    </row>
    <row r="9" spans="2:14" ht="14" x14ac:dyDescent="0.3">
      <c r="B9" s="5">
        <v>0.4</v>
      </c>
      <c r="C9" s="2"/>
      <c r="D9" s="206">
        <v>159</v>
      </c>
      <c r="E9" s="186">
        <v>29.444444444444446</v>
      </c>
      <c r="F9" s="186">
        <v>26.117053292436626</v>
      </c>
      <c r="G9" s="186">
        <v>32.771835596452263</v>
      </c>
      <c r="H9" s="187">
        <v>1.9632378011403697</v>
      </c>
      <c r="I9" s="2"/>
      <c r="J9" s="206">
        <v>159</v>
      </c>
      <c r="K9" s="190">
        <v>566.40251572327043</v>
      </c>
      <c r="L9" s="190">
        <v>562.79143978648085</v>
      </c>
      <c r="M9" s="190">
        <v>570.01359166006</v>
      </c>
      <c r="N9" s="190">
        <v>27.640348304436653</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67</v>
      </c>
      <c r="K12" s="190">
        <v>547.2388059701492</v>
      </c>
      <c r="L12" s="190">
        <v>539.42615921884874</v>
      </c>
      <c r="M12" s="190">
        <v>555.05145272144966</v>
      </c>
      <c r="N12" s="190">
        <v>38.818961920861518</v>
      </c>
    </row>
    <row r="13" spans="2:14" ht="14" x14ac:dyDescent="0.3">
      <c r="B13" s="191" t="s">
        <v>47</v>
      </c>
      <c r="C13" s="192"/>
      <c r="D13" s="208">
        <v>540</v>
      </c>
      <c r="E13" s="194"/>
      <c r="F13" s="195"/>
      <c r="G13" s="196"/>
      <c r="H13" s="196"/>
      <c r="I13" s="192"/>
      <c r="J13" s="208">
        <v>607</v>
      </c>
      <c r="K13" s="197">
        <v>551.10543657331141</v>
      </c>
      <c r="L13" s="197">
        <v>548.76369289467698</v>
      </c>
      <c r="M13" s="197">
        <v>553.44718025194584</v>
      </c>
      <c r="N13" s="197">
        <v>35.022087609962881</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x14ac:dyDescent="0.25">
      <c r="E18" s="166"/>
      <c r="F18" s="166"/>
      <c r="G18" s="166"/>
      <c r="H18" s="166"/>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AD32-2786-4A9A-91FE-74B61BABB118}">
  <sheetPr>
    <tabColor rgb="FFFFC000"/>
  </sheetPr>
  <dimension ref="A1:R749"/>
  <sheetViews>
    <sheetView showGridLines="0" zoomScale="130" zoomScaleNormal="130" workbookViewId="0">
      <selection activeCell="B3" sqref="B3:N13"/>
    </sheetView>
  </sheetViews>
  <sheetFormatPr defaultColWidth="8.81640625" defaultRowHeight="11.5" x14ac:dyDescent="0.25"/>
  <cols>
    <col min="1" max="1" width="8.81640625" style="114"/>
    <col min="2" max="2" width="8.7265625" style="114" customWidth="1"/>
    <col min="3" max="3" width="4.7265625" style="114" customWidth="1"/>
    <col min="4" max="4" width="7.81640625" style="114" customWidth="1"/>
    <col min="5" max="5" width="8.54296875" style="114" customWidth="1"/>
    <col min="6" max="6" width="7.453125" style="114" customWidth="1"/>
    <col min="7" max="7" width="9.7265625" style="114" customWidth="1"/>
    <col min="8" max="8" width="7.7265625" style="114" customWidth="1"/>
    <col min="9" max="9" width="9.26953125" style="114" customWidth="1"/>
    <col min="10" max="10" width="10.26953125" style="114" customWidth="1"/>
    <col min="11" max="14" width="8.7265625" style="114" customWidth="1"/>
    <col min="15" max="16384" width="8.81640625" style="114"/>
  </cols>
  <sheetData>
    <row r="1" spans="2:14" ht="50.25" customHeight="1" x14ac:dyDescent="0.3">
      <c r="B1" s="223" t="s">
        <v>390</v>
      </c>
      <c r="C1" s="223"/>
      <c r="D1" s="223"/>
      <c r="E1" s="223"/>
      <c r="F1" s="223"/>
      <c r="G1" s="223"/>
      <c r="H1" s="223"/>
      <c r="I1" s="223"/>
      <c r="J1" s="223"/>
      <c r="K1" s="223"/>
      <c r="L1" s="223"/>
      <c r="M1" s="223"/>
      <c r="N1" s="223"/>
    </row>
    <row r="2" spans="2:14" x14ac:dyDescent="0.25">
      <c r="B2" s="114" t="s">
        <v>49</v>
      </c>
      <c r="C2" s="114" t="s">
        <v>49</v>
      </c>
      <c r="D2" s="114" t="s">
        <v>49</v>
      </c>
      <c r="E2" s="114" t="s">
        <v>49</v>
      </c>
      <c r="F2" s="114" t="s">
        <v>49</v>
      </c>
      <c r="G2" s="114" t="s">
        <v>49</v>
      </c>
      <c r="J2" s="160"/>
      <c r="K2" s="160"/>
      <c r="L2" s="160"/>
      <c r="M2" s="160"/>
      <c r="N2" s="160"/>
    </row>
    <row r="3" spans="2:14" ht="14" x14ac:dyDescent="0.3">
      <c r="B3" s="173" t="s">
        <v>49</v>
      </c>
      <c r="C3" s="173" t="s">
        <v>49</v>
      </c>
      <c r="D3" s="174" t="s">
        <v>317</v>
      </c>
      <c r="E3" s="174"/>
      <c r="F3" s="174"/>
      <c r="G3" s="174"/>
      <c r="H3" s="174"/>
      <c r="I3" s="173"/>
      <c r="J3" s="175"/>
      <c r="K3" s="176"/>
      <c r="L3" s="177" t="s">
        <v>318</v>
      </c>
      <c r="M3" s="176"/>
      <c r="N3" s="176"/>
    </row>
    <row r="4" spans="2:14" ht="14" x14ac:dyDescent="0.3">
      <c r="B4" s="5" t="s">
        <v>319</v>
      </c>
      <c r="C4" s="173"/>
      <c r="D4" s="178"/>
      <c r="E4" s="179"/>
      <c r="F4" s="232" t="s">
        <v>51</v>
      </c>
      <c r="G4" s="232"/>
      <c r="H4" s="180"/>
      <c r="I4" s="2"/>
      <c r="J4" s="181"/>
      <c r="K4" s="182"/>
      <c r="L4" s="232" t="s">
        <v>51</v>
      </c>
      <c r="M4" s="232"/>
      <c r="N4" s="183"/>
    </row>
    <row r="5" spans="2:14" ht="14" x14ac:dyDescent="0.3">
      <c r="B5" s="4" t="s">
        <v>320</v>
      </c>
      <c r="C5" s="3"/>
      <c r="D5" s="3" t="s">
        <v>321</v>
      </c>
      <c r="E5" s="184" t="s">
        <v>322</v>
      </c>
      <c r="F5" s="185">
        <v>0.05</v>
      </c>
      <c r="G5" s="185">
        <v>0.95</v>
      </c>
      <c r="H5" s="184" t="s">
        <v>323</v>
      </c>
      <c r="I5" s="2"/>
      <c r="J5" s="184" t="s">
        <v>321</v>
      </c>
      <c r="K5" s="4" t="s">
        <v>56</v>
      </c>
      <c r="L5" s="185">
        <v>0.05</v>
      </c>
      <c r="M5" s="185">
        <v>0.95</v>
      </c>
      <c r="N5" s="4" t="s">
        <v>57</v>
      </c>
    </row>
    <row r="6" spans="2:14" ht="14" x14ac:dyDescent="0.3">
      <c r="B6" s="5">
        <v>0.1</v>
      </c>
      <c r="C6" s="2"/>
      <c r="D6" s="206">
        <v>0</v>
      </c>
      <c r="E6" s="186">
        <v>0</v>
      </c>
      <c r="F6" s="186">
        <v>0</v>
      </c>
      <c r="G6" s="186">
        <v>0</v>
      </c>
      <c r="H6" s="187">
        <v>0</v>
      </c>
      <c r="I6" s="2"/>
      <c r="J6" s="206">
        <v>0</v>
      </c>
      <c r="K6" s="190">
        <v>0</v>
      </c>
      <c r="L6" s="190">
        <v>0</v>
      </c>
      <c r="M6" s="190">
        <v>0</v>
      </c>
      <c r="N6" s="190">
        <v>0</v>
      </c>
    </row>
    <row r="7" spans="2:14" ht="14" x14ac:dyDescent="0.3">
      <c r="B7" s="5">
        <v>0.2</v>
      </c>
      <c r="C7" s="2"/>
      <c r="D7" s="206">
        <v>67</v>
      </c>
      <c r="E7" s="186">
        <v>17.223650385604113</v>
      </c>
      <c r="F7" s="186">
        <v>14.023004979045659</v>
      </c>
      <c r="G7" s="186">
        <v>20.424295792162571</v>
      </c>
      <c r="H7" s="187">
        <v>1.863251299604906</v>
      </c>
      <c r="I7" s="2"/>
      <c r="J7" s="206">
        <v>67</v>
      </c>
      <c r="K7" s="190">
        <v>540</v>
      </c>
      <c r="L7" s="190">
        <v>533.74251864995074</v>
      </c>
      <c r="M7" s="190">
        <v>546.25748135004926</v>
      </c>
      <c r="N7" s="190">
        <v>31.072739684732525</v>
      </c>
    </row>
    <row r="8" spans="2:14" ht="14" x14ac:dyDescent="0.3">
      <c r="B8" s="5">
        <v>0.3</v>
      </c>
      <c r="C8" s="2"/>
      <c r="D8" s="206">
        <v>229</v>
      </c>
      <c r="E8" s="186">
        <v>58.868894601542422</v>
      </c>
      <c r="F8" s="186">
        <v>54.736773024681483</v>
      </c>
      <c r="G8" s="186">
        <v>63.001016178403354</v>
      </c>
      <c r="H8" s="187">
        <v>2.4281964962838045</v>
      </c>
      <c r="I8" s="2"/>
      <c r="J8" s="206">
        <v>229</v>
      </c>
      <c r="K8" s="190">
        <v>562.12663755458516</v>
      </c>
      <c r="L8" s="190">
        <v>559.82012534685339</v>
      </c>
      <c r="M8" s="190">
        <v>564.43314976231693</v>
      </c>
      <c r="N8" s="190">
        <v>21.174642182079708</v>
      </c>
    </row>
    <row r="9" spans="2:14" ht="14" x14ac:dyDescent="0.3">
      <c r="B9" s="5">
        <v>0.4</v>
      </c>
      <c r="C9" s="2"/>
      <c r="D9" s="206">
        <v>93</v>
      </c>
      <c r="E9" s="186">
        <v>23.907455012853472</v>
      </c>
      <c r="F9" s="186">
        <v>20.308685562618606</v>
      </c>
      <c r="G9" s="186">
        <v>27.506224463088337</v>
      </c>
      <c r="H9" s="187">
        <v>2.1047156261526574</v>
      </c>
      <c r="I9" s="2"/>
      <c r="J9" s="206">
        <v>93</v>
      </c>
      <c r="K9" s="190">
        <v>578.13978494623655</v>
      </c>
      <c r="L9" s="190">
        <v>573.42600586926926</v>
      </c>
      <c r="M9" s="190">
        <v>582.85356402320383</v>
      </c>
      <c r="N9" s="190">
        <v>27.577397565306779</v>
      </c>
    </row>
    <row r="10" spans="2:14" ht="14" x14ac:dyDescent="0.3">
      <c r="B10" s="5">
        <v>0.5</v>
      </c>
      <c r="C10" s="2"/>
      <c r="D10" s="206">
        <v>0</v>
      </c>
      <c r="E10" s="186">
        <v>0</v>
      </c>
      <c r="F10" s="186">
        <v>0</v>
      </c>
      <c r="G10" s="186">
        <v>0</v>
      </c>
      <c r="H10" s="187">
        <v>0</v>
      </c>
      <c r="I10" s="2"/>
      <c r="J10" s="206">
        <v>0</v>
      </c>
      <c r="K10" s="190">
        <v>0</v>
      </c>
      <c r="L10" s="190">
        <v>0</v>
      </c>
      <c r="M10" s="190">
        <v>0</v>
      </c>
      <c r="N10" s="190">
        <v>0</v>
      </c>
    </row>
    <row r="11" spans="2:14" ht="14" x14ac:dyDescent="0.3">
      <c r="B11" s="5">
        <v>0.6</v>
      </c>
      <c r="C11" s="2"/>
      <c r="D11" s="206">
        <v>0</v>
      </c>
      <c r="E11" s="186">
        <v>0</v>
      </c>
      <c r="F11" s="186">
        <v>0</v>
      </c>
      <c r="G11" s="186">
        <v>0</v>
      </c>
      <c r="H11" s="187">
        <v>0</v>
      </c>
      <c r="I11" s="2"/>
      <c r="J11" s="206">
        <v>0</v>
      </c>
      <c r="K11" s="190">
        <v>0</v>
      </c>
      <c r="L11" s="190">
        <v>0</v>
      </c>
      <c r="M11" s="190">
        <v>0</v>
      </c>
      <c r="N11" s="190">
        <v>0</v>
      </c>
    </row>
    <row r="12" spans="2:14" ht="14" x14ac:dyDescent="0.3">
      <c r="B12" s="2" t="s">
        <v>324</v>
      </c>
      <c r="C12" s="2"/>
      <c r="D12" s="206"/>
      <c r="E12" s="2"/>
      <c r="F12" s="2"/>
      <c r="G12" s="2"/>
      <c r="H12" s="2"/>
      <c r="I12" s="2"/>
      <c r="J12" s="206">
        <v>45</v>
      </c>
      <c r="K12" s="190">
        <v>560.48888888888894</v>
      </c>
      <c r="L12" s="190">
        <v>553.33868325270339</v>
      </c>
      <c r="M12" s="190">
        <v>567.63909452507448</v>
      </c>
      <c r="N12" s="190">
        <v>29.098283471883715</v>
      </c>
    </row>
    <row r="13" spans="2:14" ht="14" x14ac:dyDescent="0.3">
      <c r="B13" s="191" t="s">
        <v>47</v>
      </c>
      <c r="C13" s="192"/>
      <c r="D13" s="208">
        <v>389</v>
      </c>
      <c r="E13" s="194"/>
      <c r="F13" s="195"/>
      <c r="G13" s="196"/>
      <c r="H13" s="196"/>
      <c r="I13" s="192"/>
      <c r="J13" s="208">
        <v>434</v>
      </c>
      <c r="K13" s="197">
        <v>561.97235023041469</v>
      </c>
      <c r="L13" s="197">
        <v>559.78820293380579</v>
      </c>
      <c r="M13" s="197">
        <v>564.15649752702359</v>
      </c>
      <c r="N13" s="197">
        <v>27.603831619881408</v>
      </c>
    </row>
    <row r="14" spans="2:14" x14ac:dyDescent="0.25">
      <c r="C14" s="165"/>
      <c r="D14" s="165"/>
      <c r="E14" s="165"/>
      <c r="F14" s="165"/>
      <c r="G14" s="165"/>
      <c r="H14" s="165"/>
      <c r="J14" s="145"/>
      <c r="K14" s="145"/>
      <c r="L14" s="145"/>
      <c r="M14" s="145"/>
      <c r="N14" s="145"/>
    </row>
    <row r="15" spans="2:14" x14ac:dyDescent="0.25">
      <c r="B15" s="145"/>
      <c r="E15" s="166"/>
      <c r="F15" s="166"/>
      <c r="G15" s="166"/>
      <c r="H15" s="166"/>
    </row>
    <row r="16" spans="2:14" ht="14.5" x14ac:dyDescent="0.35">
      <c r="C16"/>
      <c r="D16"/>
      <c r="E16" s="166"/>
      <c r="F16" s="166"/>
      <c r="G16" s="166"/>
      <c r="H16" s="166"/>
      <c r="I16"/>
      <c r="J16"/>
      <c r="K16"/>
      <c r="L16"/>
    </row>
    <row r="17" spans="1:18" ht="14.5" x14ac:dyDescent="0.35">
      <c r="C17"/>
      <c r="D17"/>
      <c r="E17" s="166"/>
      <c r="F17" s="166"/>
      <c r="G17" s="166"/>
      <c r="H17" s="166"/>
      <c r="I17"/>
      <c r="J17"/>
      <c r="K17"/>
      <c r="L17"/>
      <c r="M17"/>
    </row>
    <row r="18" spans="1:18" ht="14.5" x14ac:dyDescent="0.35">
      <c r="E18" s="166"/>
      <c r="F18" s="166"/>
      <c r="G18" s="166"/>
      <c r="H18" s="166"/>
      <c r="I18"/>
      <c r="J18" s="167"/>
      <c r="N18" s="168"/>
    </row>
    <row r="19" spans="1:18" ht="14.5" x14ac:dyDescent="0.35">
      <c r="E19" s="166"/>
      <c r="F19" s="166"/>
      <c r="G19" s="166"/>
      <c r="H19" s="166"/>
      <c r="I19"/>
      <c r="J19"/>
      <c r="K19"/>
      <c r="L19"/>
      <c r="M19"/>
      <c r="N19"/>
    </row>
    <row r="20" spans="1:18" ht="14.5" x14ac:dyDescent="0.35">
      <c r="E20" s="166"/>
      <c r="F20" s="166"/>
      <c r="G20" s="166"/>
      <c r="H20" s="166"/>
      <c r="I20"/>
      <c r="J20"/>
      <c r="K20"/>
      <c r="L20"/>
      <c r="M20"/>
      <c r="N20"/>
    </row>
    <row r="21" spans="1:18" ht="14.5" x14ac:dyDescent="0.35">
      <c r="F21"/>
      <c r="G21"/>
      <c r="H21"/>
      <c r="I21"/>
      <c r="J21"/>
      <c r="K21"/>
      <c r="L21"/>
      <c r="M21"/>
      <c r="N21"/>
    </row>
    <row r="22" spans="1:18" ht="14.5" x14ac:dyDescent="0.35">
      <c r="G22"/>
      <c r="H22"/>
      <c r="I22"/>
      <c r="J22"/>
      <c r="M22"/>
      <c r="N22"/>
    </row>
    <row r="23" spans="1:18" ht="14.5" x14ac:dyDescent="0.35">
      <c r="G23"/>
      <c r="H23"/>
      <c r="I23"/>
      <c r="J23"/>
      <c r="M23"/>
      <c r="N23"/>
    </row>
    <row r="24" spans="1:18" ht="14.5" x14ac:dyDescent="0.35">
      <c r="G24"/>
      <c r="H24"/>
      <c r="I24"/>
      <c r="J24"/>
      <c r="M24"/>
      <c r="N24"/>
    </row>
    <row r="25" spans="1:18" ht="14.5" x14ac:dyDescent="0.35">
      <c r="A25" s="170"/>
      <c r="B25" s="169"/>
      <c r="C25" s="170"/>
      <c r="D25" s="170"/>
      <c r="L25"/>
      <c r="M25"/>
      <c r="N25"/>
      <c r="O25"/>
      <c r="P25"/>
      <c r="Q25"/>
      <c r="R25"/>
    </row>
    <row r="26" spans="1:18" ht="14.5" x14ac:dyDescent="0.35">
      <c r="D26"/>
      <c r="G26" s="153"/>
      <c r="H26"/>
      <c r="I26"/>
      <c r="L26"/>
      <c r="M26"/>
      <c r="N26"/>
      <c r="O26"/>
      <c r="P26"/>
      <c r="Q26"/>
      <c r="R26"/>
    </row>
    <row r="27" spans="1:18" ht="14.5" x14ac:dyDescent="0.35">
      <c r="D27"/>
      <c r="G27" s="153"/>
      <c r="H27"/>
      <c r="I27"/>
      <c r="M27"/>
      <c r="N27"/>
    </row>
    <row r="28" spans="1:18" ht="14.5" x14ac:dyDescent="0.35">
      <c r="D28"/>
      <c r="G28" s="153"/>
      <c r="H28"/>
      <c r="I28"/>
      <c r="J28"/>
      <c r="K28"/>
    </row>
    <row r="29" spans="1:18" ht="14.5" x14ac:dyDescent="0.35">
      <c r="G29" s="153"/>
      <c r="H29"/>
      <c r="I29"/>
      <c r="K29"/>
      <c r="L29"/>
      <c r="M29"/>
      <c r="N29"/>
    </row>
    <row r="30" spans="1:18" ht="14.5" x14ac:dyDescent="0.35">
      <c r="G30" s="153"/>
      <c r="H30"/>
      <c r="I30"/>
      <c r="K30"/>
      <c r="L30"/>
      <c r="M30"/>
      <c r="N30"/>
    </row>
    <row r="31" spans="1:18" ht="14.5" x14ac:dyDescent="0.35">
      <c r="G31" s="153"/>
      <c r="H31"/>
      <c r="I31"/>
      <c r="K31"/>
      <c r="L31"/>
      <c r="M31"/>
      <c r="N31"/>
    </row>
    <row r="32" spans="1:18" ht="14.5" x14ac:dyDescent="0.35">
      <c r="G32" s="153"/>
      <c r="H32"/>
      <c r="I32"/>
      <c r="K32"/>
      <c r="L32"/>
      <c r="M32"/>
      <c r="N32"/>
    </row>
    <row r="33" spans="7:14" ht="14.5" x14ac:dyDescent="0.35">
      <c r="H33"/>
      <c r="I33"/>
      <c r="K33"/>
      <c r="L33"/>
      <c r="M33"/>
      <c r="N33"/>
    </row>
    <row r="34" spans="7:14" ht="14.5" x14ac:dyDescent="0.35">
      <c r="G34"/>
      <c r="H34"/>
      <c r="I34"/>
      <c r="K34"/>
      <c r="L34"/>
      <c r="M34"/>
      <c r="N34"/>
    </row>
    <row r="35" spans="7:14" ht="14.5" x14ac:dyDescent="0.35">
      <c r="G35"/>
      <c r="H35"/>
      <c r="I35"/>
      <c r="K35"/>
      <c r="L35"/>
      <c r="M35"/>
      <c r="N35"/>
    </row>
    <row r="36" spans="7:14" ht="14.5" x14ac:dyDescent="0.35">
      <c r="K36"/>
      <c r="L36"/>
      <c r="M36"/>
      <c r="N36"/>
    </row>
    <row r="37" spans="7:14" ht="14.5" x14ac:dyDescent="0.35">
      <c r="K37"/>
      <c r="L37"/>
      <c r="M37"/>
      <c r="N37"/>
    </row>
    <row r="38" spans="7:14" ht="14.5" x14ac:dyDescent="0.35">
      <c r="K38"/>
      <c r="L38"/>
      <c r="M38"/>
      <c r="N38"/>
    </row>
    <row r="39" spans="7:14" ht="14.5" x14ac:dyDescent="0.35">
      <c r="K39"/>
      <c r="L39"/>
      <c r="M39"/>
      <c r="N39"/>
    </row>
    <row r="40" spans="7:14" ht="14.5" x14ac:dyDescent="0.35">
      <c r="K40"/>
      <c r="L40"/>
      <c r="M40"/>
      <c r="N40"/>
    </row>
    <row r="41" spans="7:14" ht="14.5" x14ac:dyDescent="0.35">
      <c r="K41"/>
      <c r="L41"/>
      <c r="M41"/>
      <c r="N41"/>
    </row>
    <row r="42" spans="7:14" ht="14.5" x14ac:dyDescent="0.35">
      <c r="K42"/>
      <c r="L42"/>
      <c r="M42"/>
      <c r="N42"/>
    </row>
    <row r="43" spans="7:14" ht="14.5" x14ac:dyDescent="0.35">
      <c r="K43"/>
      <c r="L43"/>
      <c r="M43"/>
      <c r="N43"/>
    </row>
    <row r="44" spans="7:14" ht="14.5" x14ac:dyDescent="0.35">
      <c r="K44"/>
      <c r="L44"/>
      <c r="M44"/>
      <c r="N44"/>
    </row>
    <row r="45" spans="7:14" ht="14.5" x14ac:dyDescent="0.35">
      <c r="K45"/>
      <c r="L45"/>
      <c r="M45"/>
      <c r="N45"/>
    </row>
    <row r="46" spans="7:14" ht="14.5" x14ac:dyDescent="0.35">
      <c r="K46"/>
      <c r="L46"/>
      <c r="M46"/>
      <c r="N46"/>
    </row>
    <row r="47" spans="7:14" ht="14.5" x14ac:dyDescent="0.35">
      <c r="K47"/>
      <c r="L47"/>
      <c r="M47"/>
      <c r="N47"/>
    </row>
    <row r="48" spans="7:14" ht="14.5" x14ac:dyDescent="0.35">
      <c r="K48"/>
      <c r="L48"/>
      <c r="M48"/>
      <c r="N48"/>
    </row>
    <row r="49" spans="11:14" ht="14.5" x14ac:dyDescent="0.35">
      <c r="K49"/>
      <c r="L49"/>
      <c r="M49"/>
      <c r="N49"/>
    </row>
    <row r="50" spans="11:14" ht="14.5" x14ac:dyDescent="0.35">
      <c r="K50"/>
      <c r="L50"/>
      <c r="M50"/>
      <c r="N50"/>
    </row>
    <row r="51" spans="11:14" ht="14.5" x14ac:dyDescent="0.35">
      <c r="K51"/>
      <c r="L51"/>
      <c r="M51"/>
      <c r="N51"/>
    </row>
    <row r="52" spans="11:14" ht="14.5" x14ac:dyDescent="0.35">
      <c r="K52"/>
      <c r="L52"/>
      <c r="M52"/>
      <c r="N52"/>
    </row>
    <row r="53" spans="11:14" ht="14.5" x14ac:dyDescent="0.35">
      <c r="K53"/>
      <c r="L53"/>
      <c r="M53"/>
      <c r="N53"/>
    </row>
    <row r="54" spans="11:14" ht="14.5" x14ac:dyDescent="0.35">
      <c r="K54"/>
      <c r="L54"/>
      <c r="M54"/>
      <c r="N54"/>
    </row>
    <row r="55" spans="11:14" ht="14.5" x14ac:dyDescent="0.35">
      <c r="K55"/>
      <c r="L55"/>
      <c r="M55"/>
      <c r="N55"/>
    </row>
    <row r="56" spans="11:14" ht="14.5" x14ac:dyDescent="0.35">
      <c r="K56"/>
      <c r="L56"/>
      <c r="M56"/>
      <c r="N56"/>
    </row>
    <row r="57" spans="11:14" ht="14.5" x14ac:dyDescent="0.35">
      <c r="K57"/>
      <c r="L57"/>
      <c r="M57"/>
      <c r="N57"/>
    </row>
    <row r="58" spans="11:14" ht="14.5" x14ac:dyDescent="0.35">
      <c r="K58"/>
      <c r="L58"/>
      <c r="M58"/>
      <c r="N58"/>
    </row>
    <row r="59" spans="11:14" ht="14.5" x14ac:dyDescent="0.35">
      <c r="K59"/>
      <c r="L59"/>
      <c r="M59"/>
      <c r="N59"/>
    </row>
    <row r="60" spans="11:14" ht="14.5" x14ac:dyDescent="0.35">
      <c r="K60"/>
      <c r="L60"/>
      <c r="M60"/>
      <c r="N60"/>
    </row>
    <row r="61" spans="11:14" ht="14.5" x14ac:dyDescent="0.35">
      <c r="K61"/>
      <c r="L61"/>
      <c r="M61"/>
      <c r="N61"/>
    </row>
    <row r="62" spans="11:14" ht="14.5" x14ac:dyDescent="0.35">
      <c r="K62"/>
      <c r="L62"/>
      <c r="M62"/>
      <c r="N62"/>
    </row>
    <row r="63" spans="11:14" ht="14.5" x14ac:dyDescent="0.35">
      <c r="K63"/>
      <c r="L63"/>
      <c r="M63"/>
      <c r="N63"/>
    </row>
    <row r="64" spans="11:14" ht="14.5" x14ac:dyDescent="0.35">
      <c r="K64"/>
      <c r="L64"/>
      <c r="M64"/>
      <c r="N64"/>
    </row>
    <row r="65" spans="11:14" ht="14.5" x14ac:dyDescent="0.35">
      <c r="K65"/>
      <c r="L65"/>
      <c r="M65"/>
      <c r="N65"/>
    </row>
    <row r="66" spans="11:14" ht="14.5" x14ac:dyDescent="0.35">
      <c r="K66"/>
      <c r="L66"/>
      <c r="M66"/>
      <c r="N66"/>
    </row>
    <row r="67" spans="11:14" ht="14.5" x14ac:dyDescent="0.35">
      <c r="K67"/>
      <c r="L67"/>
      <c r="M67"/>
      <c r="N67"/>
    </row>
    <row r="68" spans="11:14" ht="14.5" x14ac:dyDescent="0.35">
      <c r="K68"/>
      <c r="L68"/>
      <c r="M68"/>
      <c r="N68"/>
    </row>
    <row r="69" spans="11:14" ht="14.5" x14ac:dyDescent="0.35">
      <c r="K69"/>
      <c r="L69"/>
      <c r="M69"/>
      <c r="N69"/>
    </row>
    <row r="70" spans="11:14" ht="14.5" x14ac:dyDescent="0.35">
      <c r="K70"/>
      <c r="L70"/>
      <c r="M70"/>
      <c r="N70"/>
    </row>
    <row r="71" spans="11:14" ht="14.5" x14ac:dyDescent="0.35">
      <c r="K71"/>
      <c r="L71"/>
      <c r="M71"/>
      <c r="N71"/>
    </row>
    <row r="72" spans="11:14" ht="14.5" x14ac:dyDescent="0.35">
      <c r="K72"/>
      <c r="L72"/>
      <c r="M72"/>
      <c r="N72"/>
    </row>
    <row r="73" spans="11:14" ht="14.5" x14ac:dyDescent="0.35">
      <c r="K73"/>
      <c r="L73"/>
      <c r="M73"/>
      <c r="N73"/>
    </row>
    <row r="74" spans="11:14" ht="14.5" x14ac:dyDescent="0.35">
      <c r="K74"/>
      <c r="L74"/>
      <c r="M74"/>
      <c r="N74"/>
    </row>
    <row r="75" spans="11:14" ht="14.5" x14ac:dyDescent="0.35">
      <c r="K75"/>
      <c r="L75"/>
      <c r="M75"/>
      <c r="N75"/>
    </row>
    <row r="76" spans="11:14" ht="14.5" x14ac:dyDescent="0.35">
      <c r="K76"/>
      <c r="L76"/>
      <c r="M76"/>
      <c r="N76"/>
    </row>
    <row r="77" spans="11:14" ht="14.5" x14ac:dyDescent="0.35">
      <c r="K77"/>
      <c r="L77"/>
      <c r="M77"/>
      <c r="N77"/>
    </row>
    <row r="78" spans="11:14" ht="14.5" x14ac:dyDescent="0.35">
      <c r="K78"/>
      <c r="L78"/>
      <c r="M78"/>
      <c r="N78"/>
    </row>
    <row r="79" spans="11:14" ht="14.5" x14ac:dyDescent="0.35">
      <c r="K79"/>
      <c r="L79"/>
      <c r="M79"/>
      <c r="N79"/>
    </row>
    <row r="80" spans="11:14" ht="14.5" x14ac:dyDescent="0.35">
      <c r="K80"/>
      <c r="L80"/>
      <c r="M80"/>
      <c r="N80"/>
    </row>
    <row r="81" spans="11:14" ht="14.5" x14ac:dyDescent="0.35">
      <c r="K81"/>
      <c r="L81"/>
      <c r="M81"/>
      <c r="N81"/>
    </row>
    <row r="82" spans="11:14" ht="14.5" x14ac:dyDescent="0.35">
      <c r="K82"/>
      <c r="L82"/>
      <c r="M82"/>
      <c r="N82"/>
    </row>
    <row r="83" spans="11:14" ht="14.5" x14ac:dyDescent="0.35">
      <c r="K83"/>
      <c r="L83"/>
      <c r="M83"/>
      <c r="N83"/>
    </row>
    <row r="84" spans="11:14" ht="14.5" x14ac:dyDescent="0.35">
      <c r="K84"/>
      <c r="L84"/>
      <c r="M84"/>
      <c r="N84"/>
    </row>
    <row r="85" spans="11:14" ht="14.5" x14ac:dyDescent="0.35">
      <c r="K85"/>
      <c r="L85"/>
      <c r="M85"/>
      <c r="N85"/>
    </row>
    <row r="86" spans="11:14" ht="14.5" x14ac:dyDescent="0.35">
      <c r="K86"/>
      <c r="L86"/>
      <c r="M86"/>
      <c r="N86"/>
    </row>
    <row r="87" spans="11:14" ht="14.5" x14ac:dyDescent="0.35">
      <c r="K87"/>
      <c r="L87"/>
      <c r="M87"/>
      <c r="N87"/>
    </row>
    <row r="88" spans="11:14" ht="14.5" x14ac:dyDescent="0.35">
      <c r="K88"/>
      <c r="L88"/>
      <c r="M88"/>
      <c r="N88"/>
    </row>
    <row r="89" spans="11:14" ht="14.5" x14ac:dyDescent="0.35">
      <c r="K89"/>
      <c r="L89"/>
      <c r="M89"/>
      <c r="N89"/>
    </row>
    <row r="90" spans="11:14" ht="14.5" x14ac:dyDescent="0.35">
      <c r="K90"/>
      <c r="L90"/>
      <c r="M90"/>
      <c r="N90"/>
    </row>
    <row r="91" spans="11:14" ht="14.5" x14ac:dyDescent="0.35">
      <c r="K91"/>
      <c r="L91"/>
      <c r="M91"/>
      <c r="N91"/>
    </row>
    <row r="92" spans="11:14" ht="14.5" x14ac:dyDescent="0.35">
      <c r="K92"/>
      <c r="L92"/>
      <c r="M92"/>
      <c r="N92"/>
    </row>
    <row r="93" spans="11:14" ht="14.5" x14ac:dyDescent="0.35">
      <c r="K93"/>
      <c r="L93"/>
      <c r="M93"/>
      <c r="N93"/>
    </row>
    <row r="94" spans="11:14" ht="14.5" x14ac:dyDescent="0.35">
      <c r="K94"/>
      <c r="L94"/>
      <c r="M94"/>
      <c r="N94"/>
    </row>
    <row r="95" spans="11:14" ht="14.5" x14ac:dyDescent="0.35">
      <c r="K95"/>
      <c r="L95"/>
      <c r="M95"/>
      <c r="N95"/>
    </row>
    <row r="96" spans="11:14" ht="14.5" x14ac:dyDescent="0.35">
      <c r="K96"/>
      <c r="L96"/>
      <c r="M96"/>
      <c r="N96"/>
    </row>
    <row r="97" spans="11:14" ht="14.5" x14ac:dyDescent="0.35">
      <c r="K97"/>
      <c r="L97"/>
      <c r="M97"/>
      <c r="N97"/>
    </row>
    <row r="98" spans="11:14" ht="14.5" x14ac:dyDescent="0.35">
      <c r="K98"/>
      <c r="L98"/>
      <c r="M98"/>
      <c r="N98"/>
    </row>
    <row r="99" spans="11:14" ht="14.5" x14ac:dyDescent="0.35">
      <c r="K99"/>
      <c r="L99"/>
      <c r="M99"/>
      <c r="N99"/>
    </row>
    <row r="100" spans="11:14" ht="14.5" x14ac:dyDescent="0.35">
      <c r="K100"/>
      <c r="L100"/>
      <c r="M100"/>
      <c r="N100"/>
    </row>
    <row r="101" spans="11:14" ht="14.5" x14ac:dyDescent="0.35">
      <c r="K101"/>
      <c r="L101"/>
      <c r="M101"/>
      <c r="N101"/>
    </row>
    <row r="102" spans="11:14" ht="14.5" x14ac:dyDescent="0.35">
      <c r="K102"/>
      <c r="L102"/>
      <c r="M102"/>
      <c r="N102"/>
    </row>
    <row r="103" spans="11:14" ht="14.5" x14ac:dyDescent="0.35">
      <c r="K103"/>
      <c r="L103"/>
      <c r="M103"/>
      <c r="N103"/>
    </row>
    <row r="104" spans="11:14" ht="14.5" x14ac:dyDescent="0.35">
      <c r="K104"/>
      <c r="L104"/>
      <c r="M104"/>
      <c r="N104"/>
    </row>
    <row r="105" spans="11:14" ht="14.5" x14ac:dyDescent="0.35">
      <c r="K105"/>
      <c r="L105"/>
      <c r="M105"/>
      <c r="N105"/>
    </row>
    <row r="106" spans="11:14" ht="14.5" x14ac:dyDescent="0.35">
      <c r="K106"/>
      <c r="L106"/>
      <c r="M106"/>
      <c r="N106"/>
    </row>
    <row r="107" spans="11:14" ht="14.5" x14ac:dyDescent="0.35">
      <c r="K107"/>
      <c r="L107"/>
      <c r="M107"/>
      <c r="N107"/>
    </row>
    <row r="108" spans="11:14" ht="14.5" x14ac:dyDescent="0.35">
      <c r="K108"/>
      <c r="L108"/>
      <c r="M108"/>
      <c r="N108"/>
    </row>
    <row r="109" spans="11:14" ht="14.5" x14ac:dyDescent="0.35">
      <c r="K109"/>
      <c r="L109"/>
      <c r="M109"/>
      <c r="N109"/>
    </row>
    <row r="110" spans="11:14" ht="14.5" x14ac:dyDescent="0.35">
      <c r="K110"/>
      <c r="L110"/>
      <c r="M110"/>
      <c r="N110"/>
    </row>
    <row r="111" spans="11:14" ht="14.5" x14ac:dyDescent="0.35">
      <c r="K111"/>
      <c r="L111"/>
      <c r="M111"/>
      <c r="N111"/>
    </row>
    <row r="112" spans="11:14" ht="14.5" x14ac:dyDescent="0.35">
      <c r="K112"/>
      <c r="L112"/>
      <c r="M112"/>
      <c r="N112"/>
    </row>
    <row r="113" spans="11:14" ht="14.5" x14ac:dyDescent="0.35">
      <c r="K113"/>
      <c r="L113"/>
      <c r="M113"/>
      <c r="N113"/>
    </row>
    <row r="114" spans="11:14" ht="14.5" x14ac:dyDescent="0.35">
      <c r="K114"/>
      <c r="L114"/>
      <c r="M114"/>
      <c r="N114"/>
    </row>
    <row r="115" spans="11:14" ht="14.5" x14ac:dyDescent="0.35">
      <c r="K115"/>
      <c r="L115"/>
      <c r="M115"/>
      <c r="N115"/>
    </row>
    <row r="116" spans="11:14" ht="14.5" x14ac:dyDescent="0.35">
      <c r="K116"/>
      <c r="L116"/>
      <c r="M116"/>
      <c r="N116"/>
    </row>
    <row r="117" spans="11:14" ht="14.5" x14ac:dyDescent="0.35">
      <c r="K117"/>
      <c r="L117"/>
      <c r="M117"/>
      <c r="N117"/>
    </row>
    <row r="118" spans="11:14" ht="14.5" x14ac:dyDescent="0.35">
      <c r="K118"/>
      <c r="L118"/>
      <c r="M118"/>
      <c r="N118"/>
    </row>
    <row r="119" spans="11:14" ht="14.5" x14ac:dyDescent="0.35">
      <c r="K119"/>
      <c r="L119"/>
      <c r="M119"/>
      <c r="N119"/>
    </row>
    <row r="120" spans="11:14" ht="14.5" x14ac:dyDescent="0.35">
      <c r="K120"/>
      <c r="L120"/>
      <c r="M120"/>
      <c r="N120"/>
    </row>
    <row r="121" spans="11:14" ht="14.5" x14ac:dyDescent="0.35">
      <c r="K121"/>
      <c r="L121"/>
      <c r="M121"/>
      <c r="N121"/>
    </row>
    <row r="122" spans="11:14" ht="14.5" x14ac:dyDescent="0.35">
      <c r="K122"/>
      <c r="L122"/>
      <c r="M122"/>
      <c r="N122"/>
    </row>
    <row r="123" spans="11:14" ht="14.5" x14ac:dyDescent="0.35">
      <c r="K123"/>
      <c r="L123"/>
      <c r="M123"/>
      <c r="N123"/>
    </row>
    <row r="124" spans="11:14" ht="14.5" x14ac:dyDescent="0.35">
      <c r="K124"/>
      <c r="L124"/>
      <c r="M124"/>
      <c r="N124"/>
    </row>
    <row r="125" spans="11:14" ht="14.5" x14ac:dyDescent="0.35">
      <c r="K125"/>
      <c r="L125"/>
      <c r="M125"/>
      <c r="N125"/>
    </row>
    <row r="126" spans="11:14" ht="14.5" x14ac:dyDescent="0.35">
      <c r="K126"/>
      <c r="L126"/>
      <c r="M126"/>
      <c r="N126"/>
    </row>
    <row r="127" spans="11:14" ht="14.5" x14ac:dyDescent="0.35">
      <c r="K127"/>
      <c r="L127"/>
      <c r="M127"/>
      <c r="N127"/>
    </row>
    <row r="128" spans="11:14" ht="14.5" x14ac:dyDescent="0.35">
      <c r="K128"/>
      <c r="L128"/>
      <c r="M128"/>
      <c r="N128"/>
    </row>
    <row r="129" spans="11:14" ht="14.5" x14ac:dyDescent="0.35">
      <c r="K129"/>
      <c r="L129"/>
      <c r="M129"/>
      <c r="N129"/>
    </row>
    <row r="130" spans="11:14" ht="14.5" x14ac:dyDescent="0.35">
      <c r="K130"/>
      <c r="L130"/>
      <c r="M130"/>
      <c r="N130"/>
    </row>
    <row r="131" spans="11:14" ht="14.5" x14ac:dyDescent="0.35">
      <c r="K131"/>
      <c r="L131"/>
      <c r="M131"/>
      <c r="N131"/>
    </row>
    <row r="132" spans="11:14" ht="14.5" x14ac:dyDescent="0.35">
      <c r="K132"/>
      <c r="L132"/>
      <c r="M132"/>
      <c r="N132"/>
    </row>
    <row r="133" spans="11:14" ht="14.5" x14ac:dyDescent="0.35">
      <c r="K133"/>
      <c r="L133"/>
      <c r="M133"/>
      <c r="N133"/>
    </row>
    <row r="134" spans="11:14" ht="14.5" x14ac:dyDescent="0.35">
      <c r="K134"/>
      <c r="L134"/>
      <c r="M134"/>
      <c r="N134"/>
    </row>
    <row r="135" spans="11:14" ht="14.5" x14ac:dyDescent="0.35">
      <c r="K135"/>
      <c r="L135"/>
      <c r="M135"/>
      <c r="N135"/>
    </row>
    <row r="136" spans="11:14" ht="14.5" x14ac:dyDescent="0.35">
      <c r="K136"/>
      <c r="L136"/>
      <c r="M136"/>
      <c r="N136"/>
    </row>
    <row r="137" spans="11:14" ht="14.5" x14ac:dyDescent="0.35">
      <c r="K137"/>
      <c r="L137"/>
      <c r="M137"/>
      <c r="N137"/>
    </row>
    <row r="138" spans="11:14" ht="14.5" x14ac:dyDescent="0.35">
      <c r="K138"/>
      <c r="L138"/>
      <c r="M138"/>
      <c r="N138"/>
    </row>
    <row r="139" spans="11:14" ht="14.5" x14ac:dyDescent="0.35">
      <c r="K139"/>
      <c r="L139"/>
      <c r="M139"/>
      <c r="N139"/>
    </row>
    <row r="140" spans="11:14" ht="14.5" x14ac:dyDescent="0.35">
      <c r="K140"/>
      <c r="L140"/>
      <c r="M140"/>
      <c r="N140"/>
    </row>
    <row r="141" spans="11:14" ht="14.5" x14ac:dyDescent="0.35">
      <c r="K141"/>
      <c r="L141"/>
      <c r="M141"/>
      <c r="N141"/>
    </row>
    <row r="142" spans="11:14" ht="14.5" x14ac:dyDescent="0.35">
      <c r="K142"/>
      <c r="L142"/>
      <c r="M142"/>
      <c r="N142"/>
    </row>
    <row r="143" spans="11:14" ht="14.5" x14ac:dyDescent="0.35">
      <c r="K143"/>
      <c r="L143"/>
      <c r="M143"/>
      <c r="N143"/>
    </row>
    <row r="144" spans="11:14" ht="14.5" x14ac:dyDescent="0.35">
      <c r="K144"/>
      <c r="L144"/>
      <c r="M144"/>
      <c r="N144"/>
    </row>
    <row r="145" spans="11:14" ht="14.5" x14ac:dyDescent="0.35">
      <c r="K145"/>
      <c r="L145"/>
      <c r="M145"/>
      <c r="N145"/>
    </row>
    <row r="146" spans="11:14" ht="14.5" x14ac:dyDescent="0.35">
      <c r="K146"/>
      <c r="L146"/>
      <c r="M146"/>
      <c r="N146"/>
    </row>
    <row r="147" spans="11:14" ht="14.5" x14ac:dyDescent="0.35">
      <c r="K147"/>
      <c r="L147"/>
      <c r="M147"/>
      <c r="N147"/>
    </row>
    <row r="148" spans="11:14" ht="14.5" x14ac:dyDescent="0.35">
      <c r="K148"/>
      <c r="L148"/>
      <c r="M148"/>
      <c r="N148"/>
    </row>
    <row r="149" spans="11:14" ht="14.5" x14ac:dyDescent="0.35">
      <c r="K149"/>
      <c r="L149"/>
      <c r="M149"/>
      <c r="N149"/>
    </row>
    <row r="150" spans="11:14" ht="14.5" x14ac:dyDescent="0.35">
      <c r="K150"/>
      <c r="L150"/>
      <c r="M150"/>
      <c r="N150"/>
    </row>
    <row r="151" spans="11:14" ht="14.5" x14ac:dyDescent="0.35">
      <c r="K151"/>
      <c r="L151"/>
      <c r="M151"/>
      <c r="N151"/>
    </row>
    <row r="152" spans="11:14" ht="14.5" x14ac:dyDescent="0.35">
      <c r="K152"/>
      <c r="L152"/>
      <c r="M152"/>
      <c r="N152"/>
    </row>
    <row r="153" spans="11:14" ht="14.5" x14ac:dyDescent="0.35">
      <c r="K153"/>
      <c r="L153"/>
      <c r="M153"/>
      <c r="N153"/>
    </row>
    <row r="154" spans="11:14" ht="14.5" x14ac:dyDescent="0.35">
      <c r="K154"/>
      <c r="L154"/>
      <c r="M154"/>
      <c r="N154"/>
    </row>
    <row r="155" spans="11:14" ht="14.5" x14ac:dyDescent="0.35">
      <c r="K155"/>
      <c r="L155"/>
      <c r="M155"/>
      <c r="N155"/>
    </row>
    <row r="156" spans="11:14" ht="14.5" x14ac:dyDescent="0.35">
      <c r="K156"/>
      <c r="L156"/>
      <c r="M156"/>
      <c r="N156"/>
    </row>
    <row r="157" spans="11:14" ht="14.5" x14ac:dyDescent="0.35">
      <c r="K157"/>
      <c r="L157"/>
      <c r="M157"/>
      <c r="N157"/>
    </row>
    <row r="158" spans="11:14" ht="14.5" x14ac:dyDescent="0.35">
      <c r="K158"/>
      <c r="L158"/>
      <c r="M158"/>
      <c r="N158"/>
    </row>
    <row r="159" spans="11:14" ht="14.5" x14ac:dyDescent="0.35">
      <c r="K159"/>
      <c r="L159"/>
      <c r="M159"/>
      <c r="N159"/>
    </row>
    <row r="160" spans="11:14" ht="14.5" x14ac:dyDescent="0.35">
      <c r="K160"/>
      <c r="L160"/>
      <c r="M160"/>
      <c r="N160"/>
    </row>
    <row r="161" spans="11:14" ht="14.5" x14ac:dyDescent="0.35">
      <c r="K161"/>
      <c r="L161"/>
      <c r="M161"/>
      <c r="N161"/>
    </row>
    <row r="162" spans="11:14" ht="14.5" x14ac:dyDescent="0.35">
      <c r="K162"/>
      <c r="L162"/>
      <c r="M162"/>
      <c r="N162"/>
    </row>
    <row r="163" spans="11:14" ht="14.5" x14ac:dyDescent="0.35">
      <c r="K163"/>
      <c r="L163"/>
      <c r="M163"/>
      <c r="N163"/>
    </row>
    <row r="164" spans="11:14" ht="14.5" x14ac:dyDescent="0.35">
      <c r="K164"/>
      <c r="L164"/>
      <c r="M164"/>
      <c r="N164"/>
    </row>
    <row r="165" spans="11:14" ht="14.5" x14ac:dyDescent="0.35">
      <c r="K165"/>
      <c r="L165"/>
      <c r="M165"/>
      <c r="N165"/>
    </row>
    <row r="166" spans="11:14" ht="14.5" x14ac:dyDescent="0.35">
      <c r="K166"/>
      <c r="L166"/>
      <c r="M166"/>
      <c r="N166"/>
    </row>
    <row r="167" spans="11:14" ht="14.5" x14ac:dyDescent="0.35">
      <c r="K167"/>
      <c r="L167"/>
      <c r="M167"/>
      <c r="N167"/>
    </row>
    <row r="168" spans="11:14" ht="14.5" x14ac:dyDescent="0.35">
      <c r="K168"/>
      <c r="L168"/>
      <c r="M168"/>
      <c r="N168"/>
    </row>
    <row r="169" spans="11:14" ht="14.5" x14ac:dyDescent="0.35">
      <c r="K169"/>
      <c r="L169"/>
      <c r="M169"/>
      <c r="N169"/>
    </row>
    <row r="170" spans="11:14" ht="14.5" x14ac:dyDescent="0.35">
      <c r="K170"/>
      <c r="L170"/>
      <c r="M170"/>
      <c r="N170"/>
    </row>
    <row r="171" spans="11:14" ht="14.5" x14ac:dyDescent="0.35">
      <c r="K171"/>
      <c r="L171"/>
      <c r="M171"/>
      <c r="N171"/>
    </row>
    <row r="172" spans="11:14" ht="14.5" x14ac:dyDescent="0.35">
      <c r="K172"/>
      <c r="L172"/>
      <c r="M172"/>
      <c r="N172"/>
    </row>
    <row r="173" spans="11:14" ht="14.5" x14ac:dyDescent="0.35">
      <c r="K173"/>
      <c r="L173"/>
      <c r="M173"/>
      <c r="N173"/>
    </row>
    <row r="174" spans="11:14" ht="14.5" x14ac:dyDescent="0.35">
      <c r="K174"/>
      <c r="L174"/>
      <c r="M174"/>
      <c r="N174"/>
    </row>
    <row r="175" spans="11:14" ht="14.5" x14ac:dyDescent="0.35">
      <c r="K175"/>
      <c r="L175"/>
      <c r="M175"/>
      <c r="N175"/>
    </row>
    <row r="176" spans="11:14" ht="14.5" x14ac:dyDescent="0.35">
      <c r="K176"/>
      <c r="L176"/>
      <c r="M176"/>
      <c r="N176"/>
    </row>
    <row r="177" spans="11:14" ht="14.5" x14ac:dyDescent="0.35">
      <c r="K177"/>
      <c r="L177"/>
      <c r="M177"/>
      <c r="N177"/>
    </row>
    <row r="178" spans="11:14" ht="14.5" x14ac:dyDescent="0.35">
      <c r="K178"/>
      <c r="L178"/>
      <c r="M178"/>
      <c r="N178"/>
    </row>
    <row r="179" spans="11:14" ht="14.5" x14ac:dyDescent="0.35">
      <c r="K179"/>
      <c r="L179"/>
      <c r="M179"/>
      <c r="N179"/>
    </row>
    <row r="180" spans="11:14" ht="14.5" x14ac:dyDescent="0.35">
      <c r="K180"/>
      <c r="L180"/>
      <c r="M180"/>
      <c r="N180"/>
    </row>
    <row r="181" spans="11:14" ht="14.5" x14ac:dyDescent="0.35">
      <c r="K181"/>
      <c r="L181"/>
      <c r="M181"/>
      <c r="N181"/>
    </row>
    <row r="182" spans="11:14" ht="14.5" x14ac:dyDescent="0.35">
      <c r="K182"/>
      <c r="L182"/>
      <c r="M182"/>
      <c r="N182"/>
    </row>
    <row r="183" spans="11:14" ht="14.5" x14ac:dyDescent="0.35">
      <c r="K183"/>
      <c r="L183"/>
      <c r="M183"/>
      <c r="N183"/>
    </row>
    <row r="184" spans="11:14" ht="14.5" x14ac:dyDescent="0.35">
      <c r="K184"/>
      <c r="L184"/>
      <c r="M184"/>
      <c r="N184"/>
    </row>
    <row r="185" spans="11:14" ht="14.5" x14ac:dyDescent="0.35">
      <c r="K185"/>
      <c r="L185"/>
      <c r="M185"/>
      <c r="N185"/>
    </row>
    <row r="186" spans="11:14" ht="14.5" x14ac:dyDescent="0.35">
      <c r="K186"/>
      <c r="L186"/>
      <c r="M186"/>
      <c r="N186"/>
    </row>
    <row r="187" spans="11:14" ht="14.5" x14ac:dyDescent="0.35">
      <c r="K187"/>
      <c r="L187"/>
      <c r="M187"/>
      <c r="N187"/>
    </row>
    <row r="188" spans="11:14" ht="14.5" x14ac:dyDescent="0.35">
      <c r="K188"/>
      <c r="L188"/>
      <c r="M188"/>
      <c r="N188"/>
    </row>
    <row r="189" spans="11:14" ht="14.5" x14ac:dyDescent="0.35">
      <c r="K189"/>
      <c r="L189"/>
      <c r="M189"/>
      <c r="N189"/>
    </row>
    <row r="190" spans="11:14" ht="14.5" x14ac:dyDescent="0.35">
      <c r="K190"/>
      <c r="L190"/>
      <c r="M190"/>
      <c r="N190"/>
    </row>
    <row r="191" spans="11:14" ht="14.5" x14ac:dyDescent="0.35">
      <c r="K191"/>
      <c r="L191"/>
      <c r="M191"/>
      <c r="N191"/>
    </row>
    <row r="192" spans="11:14" ht="14.5" x14ac:dyDescent="0.35">
      <c r="K192"/>
      <c r="L192"/>
      <c r="M192"/>
      <c r="N192"/>
    </row>
    <row r="193" spans="11:14" ht="14.5" x14ac:dyDescent="0.35">
      <c r="K193"/>
      <c r="L193"/>
      <c r="M193"/>
      <c r="N193"/>
    </row>
    <row r="194" spans="11:14" ht="14.5" x14ac:dyDescent="0.35">
      <c r="K194"/>
      <c r="L194"/>
      <c r="M194"/>
      <c r="N194"/>
    </row>
    <row r="195" spans="11:14" ht="14.5" x14ac:dyDescent="0.35">
      <c r="K195"/>
      <c r="L195"/>
      <c r="M195"/>
      <c r="N195"/>
    </row>
    <row r="196" spans="11:14" ht="14.5" x14ac:dyDescent="0.35">
      <c r="K196"/>
      <c r="L196"/>
      <c r="M196"/>
      <c r="N196"/>
    </row>
    <row r="197" spans="11:14" ht="14.5" x14ac:dyDescent="0.35">
      <c r="K197"/>
      <c r="L197"/>
      <c r="M197"/>
      <c r="N197"/>
    </row>
    <row r="198" spans="11:14" ht="14.5" x14ac:dyDescent="0.35">
      <c r="K198"/>
      <c r="L198"/>
      <c r="M198"/>
      <c r="N198"/>
    </row>
    <row r="199" spans="11:14" ht="14.5" x14ac:dyDescent="0.35">
      <c r="K199"/>
      <c r="L199"/>
      <c r="M199"/>
      <c r="N199"/>
    </row>
    <row r="200" spans="11:14" ht="14.5" x14ac:dyDescent="0.35">
      <c r="K200"/>
      <c r="L200"/>
      <c r="M200"/>
      <c r="N200"/>
    </row>
    <row r="201" spans="11:14" ht="14.5" x14ac:dyDescent="0.35">
      <c r="K201"/>
      <c r="L201"/>
      <c r="M201"/>
      <c r="N201"/>
    </row>
    <row r="202" spans="11:14" ht="14.5" x14ac:dyDescent="0.35">
      <c r="K202"/>
      <c r="L202"/>
      <c r="M202"/>
      <c r="N202"/>
    </row>
    <row r="203" spans="11:14" ht="14.5" x14ac:dyDescent="0.35">
      <c r="K203"/>
      <c r="L203"/>
      <c r="M203"/>
      <c r="N203"/>
    </row>
    <row r="204" spans="11:14" ht="14.5" x14ac:dyDescent="0.35">
      <c r="K204"/>
      <c r="L204"/>
      <c r="M204"/>
      <c r="N204"/>
    </row>
    <row r="205" spans="11:14" ht="14.5" x14ac:dyDescent="0.35">
      <c r="K205"/>
      <c r="L205"/>
      <c r="M205"/>
      <c r="N205"/>
    </row>
    <row r="206" spans="11:14" ht="14.5" x14ac:dyDescent="0.35">
      <c r="K206"/>
      <c r="L206"/>
      <c r="M206"/>
      <c r="N206"/>
    </row>
    <row r="207" spans="11:14" ht="14.5" x14ac:dyDescent="0.35">
      <c r="K207"/>
      <c r="L207"/>
      <c r="M207"/>
      <c r="N207"/>
    </row>
    <row r="208" spans="11:14" ht="14.5" x14ac:dyDescent="0.35">
      <c r="K208"/>
      <c r="L208"/>
      <c r="M208"/>
      <c r="N208"/>
    </row>
    <row r="209" spans="11:14" ht="14.5" x14ac:dyDescent="0.35">
      <c r="K209"/>
      <c r="L209"/>
      <c r="M209"/>
      <c r="N209"/>
    </row>
    <row r="210" spans="11:14" ht="14.5" x14ac:dyDescent="0.35">
      <c r="K210"/>
      <c r="L210"/>
      <c r="M210"/>
      <c r="N210"/>
    </row>
    <row r="211" spans="11:14" ht="14.5" x14ac:dyDescent="0.35">
      <c r="K211"/>
      <c r="L211"/>
      <c r="M211"/>
      <c r="N211"/>
    </row>
    <row r="212" spans="11:14" ht="14.5" x14ac:dyDescent="0.35">
      <c r="K212"/>
      <c r="L212"/>
      <c r="M212"/>
      <c r="N212"/>
    </row>
    <row r="213" spans="11:14" ht="14.5" x14ac:dyDescent="0.35">
      <c r="K213"/>
      <c r="L213"/>
      <c r="M213"/>
      <c r="N213"/>
    </row>
    <row r="214" spans="11:14" ht="14.5" x14ac:dyDescent="0.35">
      <c r="K214"/>
      <c r="L214"/>
      <c r="M214"/>
      <c r="N214"/>
    </row>
    <row r="215" spans="11:14" ht="14.5" x14ac:dyDescent="0.35">
      <c r="K215"/>
      <c r="L215"/>
      <c r="M215"/>
      <c r="N215"/>
    </row>
    <row r="216" spans="11:14" ht="14.5" x14ac:dyDescent="0.35">
      <c r="K216"/>
      <c r="L216"/>
      <c r="M216"/>
      <c r="N216"/>
    </row>
    <row r="217" spans="11:14" ht="14.5" x14ac:dyDescent="0.35">
      <c r="K217"/>
      <c r="L217"/>
      <c r="M217"/>
      <c r="N217"/>
    </row>
    <row r="218" spans="11:14" ht="14.5" x14ac:dyDescent="0.35">
      <c r="K218"/>
      <c r="L218"/>
      <c r="M218"/>
      <c r="N218"/>
    </row>
    <row r="219" spans="11:14" ht="14.5" x14ac:dyDescent="0.35">
      <c r="K219"/>
      <c r="L219"/>
      <c r="M219"/>
      <c r="N219"/>
    </row>
    <row r="220" spans="11:14" ht="14.5" x14ac:dyDescent="0.35">
      <c r="K220"/>
      <c r="L220"/>
      <c r="M220"/>
      <c r="N220"/>
    </row>
    <row r="221" spans="11:14" ht="14.5" x14ac:dyDescent="0.35">
      <c r="K221"/>
      <c r="L221"/>
      <c r="M221"/>
      <c r="N221"/>
    </row>
    <row r="222" spans="11:14" ht="14.5" x14ac:dyDescent="0.35">
      <c r="K222"/>
      <c r="L222"/>
      <c r="M222"/>
      <c r="N222"/>
    </row>
    <row r="223" spans="11:14" ht="14.5" x14ac:dyDescent="0.35">
      <c r="K223"/>
      <c r="L223"/>
      <c r="M223"/>
      <c r="N223"/>
    </row>
    <row r="224" spans="11:14" ht="14.5" x14ac:dyDescent="0.35">
      <c r="K224"/>
      <c r="L224"/>
      <c r="M224"/>
      <c r="N224"/>
    </row>
    <row r="225" spans="11:14" ht="14.5" x14ac:dyDescent="0.35">
      <c r="K225"/>
      <c r="L225"/>
      <c r="M225"/>
      <c r="N225"/>
    </row>
    <row r="226" spans="11:14" ht="14.5" x14ac:dyDescent="0.35">
      <c r="K226"/>
      <c r="L226"/>
      <c r="M226"/>
      <c r="N226"/>
    </row>
    <row r="227" spans="11:14" ht="14.5" x14ac:dyDescent="0.35">
      <c r="K227"/>
      <c r="L227"/>
      <c r="M227"/>
      <c r="N227"/>
    </row>
    <row r="228" spans="11:14" ht="14.5" x14ac:dyDescent="0.35">
      <c r="K228"/>
      <c r="L228"/>
      <c r="M228"/>
      <c r="N228"/>
    </row>
    <row r="229" spans="11:14" ht="14.5" x14ac:dyDescent="0.35">
      <c r="K229"/>
      <c r="L229"/>
      <c r="M229"/>
      <c r="N229"/>
    </row>
    <row r="230" spans="11:14" ht="14.5" x14ac:dyDescent="0.35">
      <c r="K230"/>
      <c r="L230"/>
      <c r="M230"/>
      <c r="N230"/>
    </row>
    <row r="231" spans="11:14" ht="14.5" x14ac:dyDescent="0.35">
      <c r="K231"/>
      <c r="L231"/>
      <c r="M231"/>
      <c r="N231"/>
    </row>
    <row r="232" spans="11:14" ht="14.5" x14ac:dyDescent="0.35">
      <c r="K232"/>
      <c r="L232"/>
      <c r="M232"/>
      <c r="N232"/>
    </row>
    <row r="233" spans="11:14" ht="14.5" x14ac:dyDescent="0.35">
      <c r="K233"/>
      <c r="L233"/>
      <c r="M233"/>
      <c r="N233"/>
    </row>
    <row r="234" spans="11:14" ht="14.5" x14ac:dyDescent="0.35">
      <c r="K234"/>
      <c r="L234"/>
      <c r="M234"/>
      <c r="N234"/>
    </row>
    <row r="235" spans="11:14" ht="14.5" x14ac:dyDescent="0.35">
      <c r="K235"/>
      <c r="L235"/>
      <c r="M235"/>
      <c r="N235"/>
    </row>
    <row r="236" spans="11:14" ht="14.5" x14ac:dyDescent="0.35">
      <c r="K236"/>
      <c r="L236"/>
      <c r="M236"/>
      <c r="N236"/>
    </row>
    <row r="237" spans="11:14" ht="14.5" x14ac:dyDescent="0.35">
      <c r="K237"/>
      <c r="L237"/>
      <c r="M237"/>
      <c r="N237"/>
    </row>
    <row r="238" spans="11:14" ht="14.5" x14ac:dyDescent="0.35">
      <c r="K238"/>
      <c r="L238"/>
      <c r="M238"/>
      <c r="N238"/>
    </row>
    <row r="239" spans="11:14" ht="14.5" x14ac:dyDescent="0.35">
      <c r="K239"/>
      <c r="L239"/>
      <c r="M239"/>
      <c r="N239"/>
    </row>
    <row r="240" spans="11:14" ht="14.5" x14ac:dyDescent="0.35">
      <c r="K240"/>
      <c r="L240"/>
      <c r="M240"/>
      <c r="N240"/>
    </row>
    <row r="241" spans="11:14" ht="14.5" x14ac:dyDescent="0.35">
      <c r="K241"/>
      <c r="L241"/>
      <c r="M241"/>
      <c r="N241"/>
    </row>
    <row r="242" spans="11:14" ht="14.5" x14ac:dyDescent="0.35">
      <c r="K242"/>
      <c r="L242"/>
      <c r="M242"/>
      <c r="N242"/>
    </row>
    <row r="243" spans="11:14" ht="14.5" x14ac:dyDescent="0.35">
      <c r="K243"/>
      <c r="L243"/>
      <c r="M243"/>
      <c r="N243"/>
    </row>
    <row r="244" spans="11:14" ht="14.5" x14ac:dyDescent="0.35">
      <c r="K244"/>
      <c r="L244"/>
      <c r="M244"/>
      <c r="N244"/>
    </row>
    <row r="245" spans="11:14" ht="14.5" x14ac:dyDescent="0.35">
      <c r="K245"/>
      <c r="L245"/>
      <c r="M245"/>
      <c r="N245"/>
    </row>
    <row r="246" spans="11:14" ht="14.5" x14ac:dyDescent="0.35">
      <c r="K246"/>
      <c r="L246"/>
      <c r="M246"/>
      <c r="N246"/>
    </row>
    <row r="247" spans="11:14" ht="14.5" x14ac:dyDescent="0.35">
      <c r="K247"/>
      <c r="L247"/>
      <c r="M247"/>
      <c r="N247"/>
    </row>
    <row r="248" spans="11:14" ht="14.5" x14ac:dyDescent="0.35">
      <c r="K248"/>
      <c r="L248"/>
      <c r="M248"/>
      <c r="N248"/>
    </row>
    <row r="249" spans="11:14" ht="14.5" x14ac:dyDescent="0.35">
      <c r="K249"/>
      <c r="L249"/>
      <c r="M249"/>
      <c r="N249"/>
    </row>
    <row r="250" spans="11:14" ht="14.5" x14ac:dyDescent="0.35">
      <c r="K250"/>
      <c r="L250"/>
      <c r="M250"/>
      <c r="N250"/>
    </row>
    <row r="251" spans="11:14" ht="14.5" x14ac:dyDescent="0.35">
      <c r="K251"/>
      <c r="L251"/>
      <c r="M251"/>
      <c r="N251"/>
    </row>
    <row r="252" spans="11:14" ht="14.5" x14ac:dyDescent="0.35">
      <c r="K252"/>
      <c r="L252"/>
      <c r="M252"/>
      <c r="N252"/>
    </row>
    <row r="253" spans="11:14" ht="14.5" x14ac:dyDescent="0.35">
      <c r="K253"/>
      <c r="L253"/>
      <c r="M253"/>
      <c r="N253"/>
    </row>
    <row r="254" spans="11:14" ht="14.5" x14ac:dyDescent="0.35">
      <c r="K254"/>
      <c r="L254"/>
      <c r="M254"/>
      <c r="N254"/>
    </row>
    <row r="255" spans="11:14" ht="14.5" x14ac:dyDescent="0.35">
      <c r="K255"/>
      <c r="L255"/>
      <c r="M255"/>
      <c r="N255"/>
    </row>
    <row r="256" spans="11:14" ht="14.5" x14ac:dyDescent="0.35">
      <c r="K256"/>
      <c r="L256"/>
      <c r="M256"/>
      <c r="N256"/>
    </row>
    <row r="257" spans="11:14" ht="14.5" x14ac:dyDescent="0.35">
      <c r="K257"/>
      <c r="L257"/>
      <c r="M257"/>
      <c r="N257"/>
    </row>
    <row r="258" spans="11:14" ht="14.5" x14ac:dyDescent="0.35">
      <c r="K258"/>
      <c r="L258"/>
      <c r="M258"/>
      <c r="N258"/>
    </row>
    <row r="259" spans="11:14" ht="14.5" x14ac:dyDescent="0.35">
      <c r="K259"/>
      <c r="L259"/>
      <c r="M259"/>
      <c r="N259"/>
    </row>
    <row r="260" spans="11:14" ht="14.5" x14ac:dyDescent="0.35">
      <c r="K260"/>
      <c r="L260"/>
      <c r="M260"/>
      <c r="N260"/>
    </row>
    <row r="261" spans="11:14" ht="14.5" x14ac:dyDescent="0.35">
      <c r="K261"/>
      <c r="L261"/>
      <c r="M261"/>
      <c r="N261"/>
    </row>
    <row r="262" spans="11:14" ht="14.5" x14ac:dyDescent="0.35">
      <c r="K262"/>
      <c r="L262"/>
      <c r="M262"/>
      <c r="N262"/>
    </row>
    <row r="263" spans="11:14" ht="14.5" x14ac:dyDescent="0.35">
      <c r="K263"/>
      <c r="L263"/>
      <c r="M263"/>
      <c r="N263"/>
    </row>
    <row r="264" spans="11:14" ht="14.5" x14ac:dyDescent="0.35">
      <c r="K264"/>
      <c r="L264"/>
      <c r="M264"/>
      <c r="N264"/>
    </row>
    <row r="265" spans="11:14" ht="14.5" x14ac:dyDescent="0.35">
      <c r="K265"/>
      <c r="L265"/>
      <c r="M265"/>
      <c r="N265"/>
    </row>
    <row r="266" spans="11:14" ht="14.5" x14ac:dyDescent="0.35">
      <c r="K266"/>
      <c r="L266"/>
      <c r="M266"/>
      <c r="N266"/>
    </row>
    <row r="267" spans="11:14" ht="14.5" x14ac:dyDescent="0.35">
      <c r="K267"/>
      <c r="L267"/>
      <c r="M267"/>
      <c r="N267"/>
    </row>
    <row r="268" spans="11:14" ht="14.5" x14ac:dyDescent="0.35">
      <c r="K268"/>
      <c r="L268"/>
      <c r="M268"/>
      <c r="N268"/>
    </row>
    <row r="269" spans="11:14" ht="14.5" x14ac:dyDescent="0.35">
      <c r="K269"/>
      <c r="L269"/>
      <c r="M269"/>
      <c r="N269"/>
    </row>
    <row r="270" spans="11:14" ht="14.5" x14ac:dyDescent="0.35">
      <c r="K270"/>
      <c r="L270"/>
      <c r="M270"/>
      <c r="N270"/>
    </row>
    <row r="271" spans="11:14" ht="14.5" x14ac:dyDescent="0.35">
      <c r="K271"/>
      <c r="L271"/>
      <c r="M271"/>
      <c r="N271"/>
    </row>
    <row r="272" spans="11:14" ht="14.5" x14ac:dyDescent="0.35">
      <c r="K272"/>
      <c r="L272"/>
      <c r="M272"/>
      <c r="N272"/>
    </row>
    <row r="273" spans="11:14" ht="14.5" x14ac:dyDescent="0.35">
      <c r="K273"/>
      <c r="L273"/>
      <c r="M273"/>
      <c r="N273"/>
    </row>
    <row r="274" spans="11:14" ht="14.5" x14ac:dyDescent="0.35">
      <c r="K274"/>
      <c r="L274"/>
      <c r="M274"/>
      <c r="N274"/>
    </row>
    <row r="275" spans="11:14" ht="14.5" x14ac:dyDescent="0.35">
      <c r="K275"/>
      <c r="L275"/>
      <c r="M275"/>
      <c r="N275"/>
    </row>
    <row r="276" spans="11:14" ht="14.5" x14ac:dyDescent="0.35">
      <c r="K276"/>
      <c r="L276"/>
      <c r="M276"/>
      <c r="N276"/>
    </row>
    <row r="277" spans="11:14" ht="14.5" x14ac:dyDescent="0.35">
      <c r="K277"/>
      <c r="L277"/>
      <c r="M277"/>
      <c r="N277"/>
    </row>
    <row r="278" spans="11:14" ht="14.5" x14ac:dyDescent="0.35">
      <c r="K278"/>
      <c r="L278"/>
      <c r="M278"/>
      <c r="N278"/>
    </row>
    <row r="279" spans="11:14" ht="14.5" x14ac:dyDescent="0.35">
      <c r="K279"/>
      <c r="L279"/>
      <c r="M279"/>
      <c r="N279"/>
    </row>
    <row r="280" spans="11:14" ht="14.5" x14ac:dyDescent="0.35">
      <c r="K280"/>
      <c r="L280"/>
      <c r="M280"/>
      <c r="N280"/>
    </row>
    <row r="281" spans="11:14" ht="14.5" x14ac:dyDescent="0.35">
      <c r="K281"/>
      <c r="L281"/>
      <c r="M281"/>
      <c r="N281"/>
    </row>
    <row r="282" spans="11:14" ht="14.5" x14ac:dyDescent="0.35">
      <c r="K282"/>
      <c r="L282"/>
      <c r="M282"/>
      <c r="N282"/>
    </row>
    <row r="283" spans="11:14" ht="14.5" x14ac:dyDescent="0.35">
      <c r="K283"/>
      <c r="L283"/>
      <c r="M283"/>
      <c r="N283"/>
    </row>
    <row r="284" spans="11:14" ht="14.5" x14ac:dyDescent="0.35">
      <c r="K284"/>
      <c r="L284"/>
      <c r="M284"/>
      <c r="N284"/>
    </row>
    <row r="285" spans="11:14" ht="14.5" x14ac:dyDescent="0.35">
      <c r="K285"/>
      <c r="L285"/>
      <c r="M285"/>
      <c r="N285"/>
    </row>
    <row r="286" spans="11:14" ht="14.5" x14ac:dyDescent="0.35">
      <c r="K286"/>
      <c r="L286"/>
      <c r="M286"/>
      <c r="N286"/>
    </row>
    <row r="287" spans="11:14" ht="14.5" x14ac:dyDescent="0.35">
      <c r="K287"/>
      <c r="L287"/>
      <c r="M287"/>
      <c r="N287"/>
    </row>
    <row r="288" spans="11:14" ht="14.5" x14ac:dyDescent="0.35">
      <c r="K288"/>
      <c r="L288"/>
      <c r="M288"/>
      <c r="N288"/>
    </row>
    <row r="289" spans="11:14" ht="14.5" x14ac:dyDescent="0.35">
      <c r="K289"/>
      <c r="L289"/>
      <c r="M289"/>
      <c r="N289"/>
    </row>
    <row r="290" spans="11:14" ht="14.5" x14ac:dyDescent="0.35">
      <c r="K290"/>
      <c r="L290"/>
      <c r="M290"/>
      <c r="N290"/>
    </row>
    <row r="291" spans="11:14" ht="14.5" x14ac:dyDescent="0.35">
      <c r="K291"/>
      <c r="L291"/>
      <c r="M291"/>
      <c r="N291"/>
    </row>
    <row r="292" spans="11:14" ht="14.5" x14ac:dyDescent="0.35">
      <c r="K292"/>
      <c r="L292"/>
      <c r="M292"/>
      <c r="N292"/>
    </row>
    <row r="293" spans="11:14" ht="14.5" x14ac:dyDescent="0.35">
      <c r="K293"/>
      <c r="L293"/>
      <c r="M293"/>
      <c r="N293"/>
    </row>
    <row r="294" spans="11:14" ht="14.5" x14ac:dyDescent="0.35">
      <c r="K294"/>
      <c r="L294"/>
      <c r="M294"/>
      <c r="N294"/>
    </row>
    <row r="295" spans="11:14" ht="14.5" x14ac:dyDescent="0.35">
      <c r="K295"/>
      <c r="L295"/>
      <c r="M295"/>
      <c r="N295"/>
    </row>
    <row r="296" spans="11:14" ht="14.5" x14ac:dyDescent="0.35">
      <c r="K296"/>
      <c r="L296"/>
      <c r="M296"/>
      <c r="N296"/>
    </row>
    <row r="297" spans="11:14" ht="14.5" x14ac:dyDescent="0.35">
      <c r="K297"/>
      <c r="L297"/>
      <c r="M297"/>
      <c r="N297"/>
    </row>
    <row r="298" spans="11:14" ht="14.5" x14ac:dyDescent="0.35">
      <c r="K298"/>
      <c r="L298"/>
      <c r="M298"/>
      <c r="N298"/>
    </row>
    <row r="299" spans="11:14" ht="14.5" x14ac:dyDescent="0.35">
      <c r="K299"/>
      <c r="L299"/>
      <c r="M299"/>
      <c r="N299"/>
    </row>
    <row r="300" spans="11:14" ht="14.5" x14ac:dyDescent="0.35">
      <c r="K300"/>
      <c r="L300"/>
      <c r="M300"/>
      <c r="N300"/>
    </row>
    <row r="301" spans="11:14" ht="14.5" x14ac:dyDescent="0.35">
      <c r="K301"/>
      <c r="L301"/>
      <c r="M301"/>
      <c r="N301"/>
    </row>
    <row r="302" spans="11:14" ht="14.5" x14ac:dyDescent="0.35">
      <c r="K302"/>
      <c r="L302"/>
      <c r="M302"/>
      <c r="N302"/>
    </row>
    <row r="303" spans="11:14" ht="14.5" x14ac:dyDescent="0.35">
      <c r="K303"/>
      <c r="L303"/>
      <c r="M303"/>
      <c r="N303"/>
    </row>
    <row r="304" spans="11:14" ht="14.5" x14ac:dyDescent="0.35">
      <c r="K304"/>
      <c r="L304"/>
      <c r="M304"/>
      <c r="N304"/>
    </row>
    <row r="305" spans="11:14" ht="14.5" x14ac:dyDescent="0.35">
      <c r="K305"/>
      <c r="L305"/>
      <c r="M305"/>
      <c r="N305"/>
    </row>
    <row r="306" spans="11:14" ht="14.5" x14ac:dyDescent="0.35">
      <c r="K306"/>
      <c r="L306"/>
      <c r="M306"/>
      <c r="N306"/>
    </row>
    <row r="307" spans="11:14" ht="14.5" x14ac:dyDescent="0.35">
      <c r="K307"/>
      <c r="L307"/>
      <c r="M307"/>
      <c r="N307"/>
    </row>
    <row r="308" spans="11:14" ht="14.5" x14ac:dyDescent="0.35">
      <c r="K308"/>
      <c r="L308"/>
      <c r="M308"/>
      <c r="N308"/>
    </row>
    <row r="309" spans="11:14" ht="14.5" x14ac:dyDescent="0.35">
      <c r="K309"/>
      <c r="L309"/>
      <c r="M309"/>
      <c r="N309"/>
    </row>
    <row r="310" spans="11:14" ht="14.5" x14ac:dyDescent="0.35">
      <c r="K310"/>
      <c r="L310"/>
      <c r="M310"/>
      <c r="N310"/>
    </row>
    <row r="311" spans="11:14" ht="14.5" x14ac:dyDescent="0.35">
      <c r="K311"/>
      <c r="L311"/>
      <c r="M311"/>
      <c r="N311"/>
    </row>
    <row r="312" spans="11:14" ht="14.5" x14ac:dyDescent="0.35">
      <c r="K312"/>
      <c r="L312"/>
      <c r="M312"/>
      <c r="N312"/>
    </row>
    <row r="313" spans="11:14" ht="14.5" x14ac:dyDescent="0.35">
      <c r="K313"/>
      <c r="L313"/>
      <c r="M313"/>
      <c r="N313"/>
    </row>
    <row r="314" spans="11:14" ht="14.5" x14ac:dyDescent="0.35">
      <c r="K314"/>
      <c r="L314"/>
      <c r="M314"/>
      <c r="N314"/>
    </row>
    <row r="315" spans="11:14" ht="14.5" x14ac:dyDescent="0.35">
      <c r="K315"/>
      <c r="L315"/>
      <c r="M315"/>
      <c r="N315"/>
    </row>
    <row r="316" spans="11:14" ht="14.5" x14ac:dyDescent="0.35">
      <c r="K316"/>
      <c r="L316"/>
      <c r="M316"/>
      <c r="N316"/>
    </row>
    <row r="317" spans="11:14" ht="14.5" x14ac:dyDescent="0.35">
      <c r="K317"/>
      <c r="L317"/>
      <c r="M317"/>
      <c r="N317"/>
    </row>
    <row r="318" spans="11:14" ht="14.5" x14ac:dyDescent="0.35">
      <c r="K318"/>
      <c r="L318"/>
      <c r="M318"/>
      <c r="N318"/>
    </row>
    <row r="319" spans="11:14" ht="14.5" x14ac:dyDescent="0.35">
      <c r="K319"/>
      <c r="L319"/>
      <c r="M319"/>
      <c r="N319"/>
    </row>
    <row r="320" spans="11:14" ht="14.5" x14ac:dyDescent="0.35">
      <c r="K320"/>
      <c r="L320"/>
      <c r="M320"/>
      <c r="N320"/>
    </row>
    <row r="321" spans="11:14" ht="14.5" x14ac:dyDescent="0.35">
      <c r="K321"/>
      <c r="L321"/>
      <c r="M321"/>
      <c r="N321"/>
    </row>
    <row r="322" spans="11:14" ht="14.5" x14ac:dyDescent="0.35">
      <c r="K322"/>
      <c r="L322"/>
      <c r="M322"/>
      <c r="N322"/>
    </row>
    <row r="323" spans="11:14" ht="14.5" x14ac:dyDescent="0.35">
      <c r="K323"/>
      <c r="L323"/>
      <c r="M323"/>
      <c r="N323"/>
    </row>
    <row r="324" spans="11:14" ht="14.5" x14ac:dyDescent="0.35">
      <c r="K324"/>
      <c r="L324"/>
      <c r="M324"/>
      <c r="N324"/>
    </row>
    <row r="325" spans="11:14" ht="14.5" x14ac:dyDescent="0.35">
      <c r="K325"/>
      <c r="L325"/>
      <c r="M325"/>
      <c r="N325"/>
    </row>
    <row r="326" spans="11:14" ht="14.5" x14ac:dyDescent="0.35">
      <c r="K326"/>
      <c r="L326"/>
      <c r="M326"/>
      <c r="N326"/>
    </row>
    <row r="327" spans="11:14" ht="14.5" x14ac:dyDescent="0.35">
      <c r="K327"/>
      <c r="L327"/>
      <c r="M327"/>
      <c r="N327"/>
    </row>
    <row r="328" spans="11:14" ht="14.5" x14ac:dyDescent="0.35">
      <c r="K328"/>
      <c r="L328"/>
      <c r="M328"/>
      <c r="N328"/>
    </row>
    <row r="329" spans="11:14" ht="14.5" x14ac:dyDescent="0.35">
      <c r="K329"/>
      <c r="L329"/>
      <c r="M329"/>
      <c r="N329"/>
    </row>
    <row r="330" spans="11:14" ht="14.5" x14ac:dyDescent="0.35">
      <c r="K330"/>
      <c r="L330"/>
      <c r="M330"/>
      <c r="N330"/>
    </row>
    <row r="331" spans="11:14" ht="14.5" x14ac:dyDescent="0.35">
      <c r="K331"/>
      <c r="L331"/>
      <c r="M331"/>
      <c r="N331"/>
    </row>
    <row r="332" spans="11:14" ht="14.5" x14ac:dyDescent="0.35">
      <c r="K332"/>
      <c r="L332"/>
      <c r="M332"/>
      <c r="N332"/>
    </row>
    <row r="333" spans="11:14" ht="14.5" x14ac:dyDescent="0.35">
      <c r="K333"/>
      <c r="L333"/>
      <c r="M333"/>
      <c r="N333"/>
    </row>
    <row r="334" spans="11:14" ht="14.5" x14ac:dyDescent="0.35">
      <c r="K334"/>
      <c r="L334"/>
      <c r="M334"/>
      <c r="N334"/>
    </row>
    <row r="335" spans="11:14" ht="14.5" x14ac:dyDescent="0.35">
      <c r="K335"/>
      <c r="L335"/>
      <c r="M335"/>
      <c r="N335"/>
    </row>
    <row r="336" spans="11:14" ht="14.5" x14ac:dyDescent="0.35">
      <c r="K336"/>
      <c r="L336"/>
      <c r="M336"/>
      <c r="N336"/>
    </row>
    <row r="337" spans="11:14" ht="14.5" x14ac:dyDescent="0.35">
      <c r="K337"/>
      <c r="L337"/>
      <c r="M337"/>
      <c r="N337"/>
    </row>
    <row r="338" spans="11:14" ht="14.5" x14ac:dyDescent="0.35">
      <c r="K338"/>
      <c r="L338"/>
      <c r="M338"/>
      <c r="N338"/>
    </row>
    <row r="339" spans="11:14" ht="14.5" x14ac:dyDescent="0.35">
      <c r="K339"/>
      <c r="L339"/>
      <c r="M339"/>
      <c r="N339"/>
    </row>
    <row r="340" spans="11:14" ht="14.5" x14ac:dyDescent="0.35">
      <c r="K340"/>
      <c r="L340"/>
      <c r="M340"/>
      <c r="N340"/>
    </row>
    <row r="341" spans="11:14" ht="14.5" x14ac:dyDescent="0.35">
      <c r="K341"/>
      <c r="L341"/>
      <c r="M341"/>
      <c r="N341"/>
    </row>
    <row r="342" spans="11:14" ht="14.5" x14ac:dyDescent="0.35">
      <c r="K342"/>
      <c r="L342"/>
      <c r="M342"/>
      <c r="N342"/>
    </row>
    <row r="343" spans="11:14" ht="14.5" x14ac:dyDescent="0.35">
      <c r="K343"/>
      <c r="L343"/>
      <c r="M343"/>
      <c r="N343"/>
    </row>
    <row r="344" spans="11:14" ht="14.5" x14ac:dyDescent="0.35">
      <c r="K344"/>
      <c r="L344"/>
      <c r="M344"/>
      <c r="N344"/>
    </row>
    <row r="345" spans="11:14" ht="14.5" x14ac:dyDescent="0.35">
      <c r="K345"/>
      <c r="L345"/>
      <c r="M345"/>
      <c r="N345"/>
    </row>
    <row r="346" spans="11:14" ht="14.5" x14ac:dyDescent="0.35">
      <c r="K346"/>
      <c r="L346"/>
      <c r="M346"/>
      <c r="N346"/>
    </row>
    <row r="347" spans="11:14" ht="14.5" x14ac:dyDescent="0.35">
      <c r="K347"/>
      <c r="L347"/>
      <c r="M347"/>
      <c r="N347"/>
    </row>
    <row r="348" spans="11:14" ht="14.5" x14ac:dyDescent="0.35">
      <c r="K348"/>
      <c r="L348"/>
      <c r="M348"/>
      <c r="N348"/>
    </row>
    <row r="349" spans="11:14" ht="14.5" x14ac:dyDescent="0.35">
      <c r="K349"/>
      <c r="L349"/>
      <c r="M349"/>
      <c r="N349"/>
    </row>
    <row r="350" spans="11:14" ht="14.5" x14ac:dyDescent="0.35">
      <c r="K350"/>
      <c r="L350"/>
      <c r="M350"/>
      <c r="N350"/>
    </row>
    <row r="351" spans="11:14" ht="14.5" x14ac:dyDescent="0.35">
      <c r="K351"/>
      <c r="L351"/>
      <c r="M351"/>
      <c r="N351"/>
    </row>
    <row r="352" spans="11:14" ht="14.5" x14ac:dyDescent="0.35">
      <c r="K352"/>
      <c r="L352"/>
      <c r="M352"/>
      <c r="N352"/>
    </row>
    <row r="353" spans="11:14" ht="14.5" x14ac:dyDescent="0.35">
      <c r="K353"/>
      <c r="L353"/>
      <c r="M353"/>
      <c r="N353"/>
    </row>
    <row r="354" spans="11:14" ht="14.5" x14ac:dyDescent="0.35">
      <c r="K354"/>
      <c r="L354"/>
      <c r="M354"/>
      <c r="N354"/>
    </row>
    <row r="355" spans="11:14" ht="14.5" x14ac:dyDescent="0.35">
      <c r="K355"/>
      <c r="L355"/>
      <c r="M355"/>
      <c r="N355"/>
    </row>
    <row r="356" spans="11:14" ht="14.5" x14ac:dyDescent="0.35">
      <c r="K356"/>
      <c r="L356"/>
      <c r="M356"/>
      <c r="N356"/>
    </row>
    <row r="357" spans="11:14" ht="14.5" x14ac:dyDescent="0.35">
      <c r="K357"/>
      <c r="L357"/>
      <c r="M357"/>
      <c r="N357"/>
    </row>
    <row r="358" spans="11:14" ht="14.5" x14ac:dyDescent="0.35">
      <c r="K358"/>
      <c r="L358"/>
      <c r="M358"/>
      <c r="N358"/>
    </row>
    <row r="359" spans="11:14" ht="14.5" x14ac:dyDescent="0.35">
      <c r="K359"/>
      <c r="L359"/>
      <c r="M359"/>
      <c r="N359"/>
    </row>
    <row r="360" spans="11:14" ht="14.5" x14ac:dyDescent="0.35">
      <c r="K360"/>
      <c r="L360"/>
      <c r="M360"/>
      <c r="N360"/>
    </row>
    <row r="361" spans="11:14" ht="14.5" x14ac:dyDescent="0.35">
      <c r="K361"/>
      <c r="L361"/>
      <c r="M361"/>
      <c r="N361"/>
    </row>
    <row r="362" spans="11:14" ht="14.5" x14ac:dyDescent="0.35">
      <c r="K362"/>
      <c r="L362"/>
      <c r="M362"/>
      <c r="N362"/>
    </row>
    <row r="363" spans="11:14" ht="14.5" x14ac:dyDescent="0.35">
      <c r="K363"/>
      <c r="L363"/>
      <c r="M363"/>
      <c r="N363"/>
    </row>
    <row r="364" spans="11:14" ht="14.5" x14ac:dyDescent="0.35">
      <c r="K364"/>
      <c r="L364"/>
      <c r="M364"/>
      <c r="N364"/>
    </row>
    <row r="365" spans="11:14" ht="14.5" x14ac:dyDescent="0.35">
      <c r="K365"/>
      <c r="L365"/>
      <c r="M365"/>
      <c r="N365"/>
    </row>
    <row r="366" spans="11:14" ht="14.5" x14ac:dyDescent="0.35">
      <c r="K366"/>
      <c r="L366"/>
      <c r="M366"/>
      <c r="N366"/>
    </row>
    <row r="367" spans="11:14" ht="14.5" x14ac:dyDescent="0.35">
      <c r="K367"/>
      <c r="L367"/>
      <c r="M367"/>
      <c r="N367"/>
    </row>
    <row r="368" spans="11:14" ht="14.5" x14ac:dyDescent="0.35">
      <c r="K368"/>
      <c r="L368"/>
      <c r="M368"/>
      <c r="N368"/>
    </row>
    <row r="369" spans="11:14" ht="14.5" x14ac:dyDescent="0.35">
      <c r="K369"/>
      <c r="L369"/>
      <c r="M369"/>
      <c r="N369"/>
    </row>
    <row r="370" spans="11:14" ht="14.5" x14ac:dyDescent="0.35">
      <c r="K370"/>
      <c r="L370"/>
      <c r="M370"/>
      <c r="N370"/>
    </row>
    <row r="371" spans="11:14" ht="14.5" x14ac:dyDescent="0.35">
      <c r="K371"/>
      <c r="L371"/>
      <c r="M371"/>
      <c r="N371"/>
    </row>
    <row r="372" spans="11:14" ht="14.5" x14ac:dyDescent="0.35">
      <c r="K372"/>
      <c r="L372"/>
      <c r="M372"/>
      <c r="N372"/>
    </row>
    <row r="373" spans="11:14" ht="14.5" x14ac:dyDescent="0.35">
      <c r="K373"/>
      <c r="L373"/>
      <c r="M373"/>
      <c r="N373"/>
    </row>
    <row r="374" spans="11:14" ht="14.5" x14ac:dyDescent="0.35">
      <c r="K374"/>
      <c r="L374"/>
      <c r="M374"/>
      <c r="N374"/>
    </row>
    <row r="375" spans="11:14" ht="14.5" x14ac:dyDescent="0.35">
      <c r="K375"/>
      <c r="L375"/>
      <c r="M375"/>
      <c r="N375"/>
    </row>
    <row r="376" spans="11:14" ht="14.5" x14ac:dyDescent="0.35">
      <c r="K376"/>
      <c r="L376"/>
      <c r="M376"/>
      <c r="N376"/>
    </row>
    <row r="377" spans="11:14" ht="14.5" x14ac:dyDescent="0.35">
      <c r="K377"/>
      <c r="L377"/>
      <c r="M377"/>
      <c r="N377"/>
    </row>
    <row r="378" spans="11:14" ht="14.5" x14ac:dyDescent="0.35">
      <c r="K378"/>
      <c r="L378"/>
      <c r="M378"/>
      <c r="N378"/>
    </row>
    <row r="379" spans="11:14" ht="14.5" x14ac:dyDescent="0.35">
      <c r="K379"/>
      <c r="L379"/>
      <c r="M379"/>
      <c r="N379"/>
    </row>
    <row r="380" spans="11:14" ht="14.5" x14ac:dyDescent="0.35">
      <c r="K380"/>
      <c r="L380"/>
      <c r="M380"/>
      <c r="N380"/>
    </row>
    <row r="381" spans="11:14" ht="14.5" x14ac:dyDescent="0.35">
      <c r="K381"/>
      <c r="L381"/>
      <c r="M381"/>
      <c r="N381"/>
    </row>
    <row r="382" spans="11:14" ht="14.5" x14ac:dyDescent="0.35">
      <c r="K382"/>
      <c r="L382"/>
      <c r="M382"/>
      <c r="N382"/>
    </row>
    <row r="383" spans="11:14" ht="14.5" x14ac:dyDescent="0.35">
      <c r="K383"/>
      <c r="L383"/>
      <c r="M383"/>
      <c r="N383"/>
    </row>
    <row r="384" spans="11:14" ht="14.5" x14ac:dyDescent="0.35">
      <c r="K384"/>
      <c r="L384"/>
      <c r="M384"/>
      <c r="N384"/>
    </row>
    <row r="385" spans="11:14" ht="14.5" x14ac:dyDescent="0.35">
      <c r="K385"/>
      <c r="L385"/>
      <c r="M385"/>
      <c r="N385"/>
    </row>
    <row r="386" spans="11:14" ht="14.5" x14ac:dyDescent="0.35">
      <c r="K386"/>
      <c r="L386"/>
      <c r="M386"/>
      <c r="N386"/>
    </row>
    <row r="387" spans="11:14" ht="14.5" x14ac:dyDescent="0.35">
      <c r="K387"/>
      <c r="L387"/>
      <c r="M387"/>
      <c r="N387"/>
    </row>
    <row r="388" spans="11:14" ht="14.5" x14ac:dyDescent="0.35">
      <c r="K388"/>
      <c r="L388"/>
      <c r="M388"/>
      <c r="N388"/>
    </row>
    <row r="389" spans="11:14" ht="14.5" x14ac:dyDescent="0.35">
      <c r="K389"/>
      <c r="L389"/>
      <c r="M389"/>
      <c r="N389"/>
    </row>
    <row r="390" spans="11:14" ht="14.5" x14ac:dyDescent="0.35">
      <c r="K390"/>
      <c r="L390"/>
      <c r="M390"/>
      <c r="N390"/>
    </row>
    <row r="391" spans="11:14" ht="14.5" x14ac:dyDescent="0.35">
      <c r="K391"/>
      <c r="L391"/>
      <c r="M391"/>
      <c r="N391"/>
    </row>
    <row r="392" spans="11:14" ht="14.5" x14ac:dyDescent="0.35">
      <c r="K392"/>
      <c r="L392"/>
      <c r="M392"/>
      <c r="N392"/>
    </row>
    <row r="393" spans="11:14" ht="14.5" x14ac:dyDescent="0.35">
      <c r="K393"/>
      <c r="L393"/>
      <c r="M393"/>
      <c r="N393"/>
    </row>
    <row r="394" spans="11:14" ht="14.5" x14ac:dyDescent="0.35">
      <c r="K394"/>
      <c r="L394"/>
      <c r="M394"/>
      <c r="N394"/>
    </row>
    <row r="395" spans="11:14" ht="14.5" x14ac:dyDescent="0.35">
      <c r="K395"/>
      <c r="L395"/>
      <c r="M395"/>
      <c r="N395"/>
    </row>
    <row r="396" spans="11:14" ht="14.5" x14ac:dyDescent="0.35">
      <c r="K396"/>
      <c r="L396"/>
      <c r="M396"/>
      <c r="N396"/>
    </row>
    <row r="397" spans="11:14" ht="14.5" x14ac:dyDescent="0.35">
      <c r="K397"/>
      <c r="L397"/>
      <c r="M397"/>
      <c r="N397"/>
    </row>
    <row r="398" spans="11:14" ht="14.5" x14ac:dyDescent="0.35">
      <c r="K398"/>
      <c r="L398"/>
      <c r="M398"/>
      <c r="N398"/>
    </row>
    <row r="399" spans="11:14" ht="14.5" x14ac:dyDescent="0.35">
      <c r="K399"/>
      <c r="L399"/>
      <c r="M399"/>
      <c r="N399"/>
    </row>
    <row r="400" spans="11:14" ht="14.5" x14ac:dyDescent="0.35">
      <c r="K400"/>
      <c r="L400"/>
      <c r="M400"/>
      <c r="N400"/>
    </row>
    <row r="401" spans="11:14" ht="14.5" x14ac:dyDescent="0.35">
      <c r="K401"/>
      <c r="L401"/>
      <c r="M401"/>
      <c r="N401"/>
    </row>
    <row r="402" spans="11:14" ht="14.5" x14ac:dyDescent="0.35">
      <c r="K402"/>
      <c r="L402"/>
      <c r="M402"/>
      <c r="N402"/>
    </row>
    <row r="403" spans="11:14" ht="14.5" x14ac:dyDescent="0.35">
      <c r="K403"/>
      <c r="L403"/>
      <c r="M403"/>
      <c r="N403"/>
    </row>
    <row r="404" spans="11:14" ht="14.5" x14ac:dyDescent="0.35">
      <c r="K404"/>
      <c r="L404"/>
      <c r="M404"/>
      <c r="N404"/>
    </row>
    <row r="405" spans="11:14" ht="14.5" x14ac:dyDescent="0.35">
      <c r="K405"/>
      <c r="L405"/>
      <c r="M405"/>
      <c r="N405"/>
    </row>
    <row r="406" spans="11:14" ht="14.5" x14ac:dyDescent="0.35">
      <c r="K406"/>
      <c r="L406"/>
      <c r="M406"/>
      <c r="N406"/>
    </row>
    <row r="407" spans="11:14" ht="14.5" x14ac:dyDescent="0.35">
      <c r="K407"/>
      <c r="L407"/>
      <c r="M407"/>
      <c r="N407"/>
    </row>
    <row r="408" spans="11:14" ht="14.5" x14ac:dyDescent="0.35">
      <c r="K408"/>
      <c r="L408"/>
      <c r="M408"/>
      <c r="N408"/>
    </row>
    <row r="409" spans="11:14" ht="14.5" x14ac:dyDescent="0.35">
      <c r="K409"/>
      <c r="L409"/>
      <c r="M409"/>
      <c r="N409"/>
    </row>
    <row r="410" spans="11:14" ht="14.5" x14ac:dyDescent="0.35">
      <c r="K410"/>
      <c r="L410"/>
      <c r="M410"/>
      <c r="N410"/>
    </row>
    <row r="411" spans="11:14" ht="14.5" x14ac:dyDescent="0.35">
      <c r="K411"/>
      <c r="L411"/>
      <c r="M411"/>
      <c r="N411"/>
    </row>
    <row r="412" spans="11:14" ht="14.5" x14ac:dyDescent="0.35">
      <c r="K412"/>
      <c r="L412"/>
      <c r="M412"/>
      <c r="N412"/>
    </row>
    <row r="413" spans="11:14" ht="14.5" x14ac:dyDescent="0.35">
      <c r="K413"/>
      <c r="L413"/>
      <c r="M413"/>
      <c r="N413"/>
    </row>
    <row r="414" spans="11:14" ht="14.5" x14ac:dyDescent="0.35">
      <c r="K414"/>
      <c r="L414"/>
      <c r="M414"/>
      <c r="N414"/>
    </row>
    <row r="415" spans="11:14" ht="14.5" x14ac:dyDescent="0.35">
      <c r="K415"/>
      <c r="L415"/>
      <c r="M415"/>
      <c r="N415"/>
    </row>
    <row r="416" spans="11:14" ht="14.5" x14ac:dyDescent="0.35">
      <c r="K416"/>
      <c r="L416"/>
      <c r="M416"/>
      <c r="N416"/>
    </row>
    <row r="417" spans="11:14" ht="14.5" x14ac:dyDescent="0.35">
      <c r="K417"/>
      <c r="L417"/>
      <c r="M417"/>
      <c r="N417"/>
    </row>
    <row r="418" spans="11:14" ht="14.5" x14ac:dyDescent="0.35">
      <c r="K418"/>
      <c r="L418"/>
      <c r="M418"/>
      <c r="N418"/>
    </row>
    <row r="419" spans="11:14" ht="14.5" x14ac:dyDescent="0.35">
      <c r="K419"/>
      <c r="L419"/>
      <c r="M419"/>
      <c r="N419"/>
    </row>
    <row r="420" spans="11:14" ht="14.5" x14ac:dyDescent="0.35">
      <c r="K420"/>
      <c r="L420"/>
      <c r="M420"/>
      <c r="N420"/>
    </row>
    <row r="421" spans="11:14" ht="14.5" x14ac:dyDescent="0.35">
      <c r="K421"/>
      <c r="L421"/>
      <c r="M421"/>
      <c r="N421"/>
    </row>
    <row r="422" spans="11:14" ht="14.5" x14ac:dyDescent="0.35">
      <c r="K422"/>
      <c r="L422"/>
      <c r="M422"/>
      <c r="N422"/>
    </row>
    <row r="423" spans="11:14" ht="14.5" x14ac:dyDescent="0.35">
      <c r="K423"/>
      <c r="L423"/>
      <c r="M423"/>
      <c r="N423"/>
    </row>
    <row r="424" spans="11:14" ht="14.5" x14ac:dyDescent="0.35">
      <c r="K424"/>
      <c r="L424"/>
      <c r="M424"/>
      <c r="N424"/>
    </row>
    <row r="425" spans="11:14" ht="14.5" x14ac:dyDescent="0.35">
      <c r="K425"/>
      <c r="L425"/>
      <c r="M425"/>
      <c r="N425"/>
    </row>
    <row r="426" spans="11:14" ht="14.5" x14ac:dyDescent="0.35">
      <c r="K426"/>
      <c r="L426"/>
      <c r="M426"/>
      <c r="N426"/>
    </row>
    <row r="427" spans="11:14" ht="14.5" x14ac:dyDescent="0.35">
      <c r="K427"/>
      <c r="L427"/>
      <c r="M427"/>
      <c r="N427"/>
    </row>
    <row r="428" spans="11:14" ht="14.5" x14ac:dyDescent="0.35">
      <c r="K428"/>
      <c r="L428"/>
      <c r="M428"/>
      <c r="N428"/>
    </row>
    <row r="429" spans="11:14" ht="14.5" x14ac:dyDescent="0.35">
      <c r="K429"/>
      <c r="L429"/>
      <c r="M429"/>
      <c r="N429"/>
    </row>
    <row r="430" spans="11:14" ht="14.5" x14ac:dyDescent="0.35">
      <c r="K430"/>
      <c r="L430"/>
      <c r="M430"/>
      <c r="N430"/>
    </row>
    <row r="431" spans="11:14" ht="14.5" x14ac:dyDescent="0.35">
      <c r="K431"/>
      <c r="L431"/>
      <c r="M431"/>
      <c r="N431"/>
    </row>
    <row r="432" spans="11:14" ht="14.5" x14ac:dyDescent="0.35">
      <c r="K432"/>
      <c r="L432"/>
      <c r="M432"/>
      <c r="N432"/>
    </row>
    <row r="433" spans="11:14" ht="14.5" x14ac:dyDescent="0.35">
      <c r="K433"/>
      <c r="L433"/>
      <c r="M433"/>
      <c r="N433"/>
    </row>
    <row r="434" spans="11:14" ht="14.5" x14ac:dyDescent="0.35">
      <c r="K434"/>
      <c r="L434"/>
      <c r="M434"/>
      <c r="N434"/>
    </row>
    <row r="435" spans="11:14" ht="14.5" x14ac:dyDescent="0.35">
      <c r="K435"/>
      <c r="L435"/>
      <c r="M435"/>
      <c r="N435"/>
    </row>
    <row r="436" spans="11:14" ht="14.5" x14ac:dyDescent="0.35">
      <c r="K436"/>
      <c r="L436"/>
      <c r="M436"/>
      <c r="N436"/>
    </row>
    <row r="437" spans="11:14" ht="14.5" x14ac:dyDescent="0.35">
      <c r="K437"/>
      <c r="L437"/>
      <c r="M437"/>
      <c r="N437"/>
    </row>
    <row r="438" spans="11:14" ht="14.5" x14ac:dyDescent="0.35">
      <c r="K438"/>
      <c r="L438"/>
      <c r="M438"/>
      <c r="N438"/>
    </row>
    <row r="439" spans="11:14" ht="14.5" x14ac:dyDescent="0.35">
      <c r="K439"/>
      <c r="L439"/>
      <c r="M439"/>
      <c r="N439"/>
    </row>
    <row r="440" spans="11:14" ht="14.5" x14ac:dyDescent="0.35">
      <c r="K440"/>
      <c r="L440"/>
      <c r="M440"/>
      <c r="N440"/>
    </row>
    <row r="441" spans="11:14" ht="14.5" x14ac:dyDescent="0.35">
      <c r="K441"/>
      <c r="L441"/>
      <c r="M441"/>
      <c r="N441"/>
    </row>
    <row r="442" spans="11:14" ht="14.5" x14ac:dyDescent="0.35">
      <c r="K442"/>
      <c r="L442"/>
      <c r="M442"/>
      <c r="N442"/>
    </row>
    <row r="443" spans="11:14" ht="14.5" x14ac:dyDescent="0.35">
      <c r="K443"/>
      <c r="L443"/>
      <c r="M443"/>
      <c r="N443"/>
    </row>
    <row r="444" spans="11:14" ht="14.5" x14ac:dyDescent="0.35">
      <c r="K444"/>
      <c r="L444"/>
      <c r="M444"/>
      <c r="N444"/>
    </row>
    <row r="445" spans="11:14" ht="14.5" x14ac:dyDescent="0.35">
      <c r="K445"/>
      <c r="L445"/>
      <c r="M445"/>
      <c r="N445"/>
    </row>
    <row r="446" spans="11:14" ht="14.5" x14ac:dyDescent="0.35">
      <c r="K446"/>
      <c r="L446"/>
      <c r="M446"/>
      <c r="N446"/>
    </row>
    <row r="447" spans="11:14" ht="14.5" x14ac:dyDescent="0.35">
      <c r="K447"/>
      <c r="L447"/>
      <c r="M447"/>
      <c r="N447"/>
    </row>
    <row r="448" spans="11:14" ht="14.5" x14ac:dyDescent="0.35">
      <c r="K448"/>
      <c r="L448"/>
      <c r="M448"/>
      <c r="N448"/>
    </row>
    <row r="449" spans="11:14" ht="14.5" x14ac:dyDescent="0.35">
      <c r="K449"/>
      <c r="L449"/>
      <c r="M449"/>
      <c r="N449"/>
    </row>
    <row r="450" spans="11:14" ht="14.5" x14ac:dyDescent="0.35">
      <c r="K450"/>
      <c r="L450"/>
      <c r="M450"/>
      <c r="N450"/>
    </row>
    <row r="451" spans="11:14" ht="14.5" x14ac:dyDescent="0.35">
      <c r="K451"/>
      <c r="L451"/>
      <c r="M451"/>
      <c r="N451"/>
    </row>
    <row r="452" spans="11:14" ht="14.5" x14ac:dyDescent="0.35">
      <c r="K452"/>
      <c r="L452"/>
      <c r="M452"/>
      <c r="N452"/>
    </row>
    <row r="453" spans="11:14" ht="14.5" x14ac:dyDescent="0.35">
      <c r="K453"/>
      <c r="L453"/>
      <c r="M453"/>
      <c r="N453"/>
    </row>
    <row r="454" spans="11:14" ht="14.5" x14ac:dyDescent="0.35">
      <c r="K454"/>
      <c r="L454"/>
      <c r="M454"/>
      <c r="N454"/>
    </row>
    <row r="455" spans="11:14" ht="14.5" x14ac:dyDescent="0.35">
      <c r="K455"/>
      <c r="L455"/>
      <c r="M455"/>
      <c r="N455"/>
    </row>
    <row r="456" spans="11:14" ht="14.5" x14ac:dyDescent="0.35">
      <c r="K456"/>
      <c r="L456"/>
      <c r="M456"/>
      <c r="N456"/>
    </row>
    <row r="457" spans="11:14" ht="14.5" x14ac:dyDescent="0.35">
      <c r="K457"/>
      <c r="L457"/>
      <c r="M457"/>
      <c r="N457"/>
    </row>
    <row r="458" spans="11:14" ht="14.5" x14ac:dyDescent="0.35">
      <c r="K458"/>
      <c r="L458"/>
      <c r="M458"/>
      <c r="N458"/>
    </row>
    <row r="459" spans="11:14" ht="14.5" x14ac:dyDescent="0.35">
      <c r="K459"/>
      <c r="L459"/>
      <c r="M459"/>
      <c r="N459"/>
    </row>
    <row r="460" spans="11:14" ht="14.5" x14ac:dyDescent="0.35">
      <c r="K460"/>
      <c r="L460"/>
      <c r="M460"/>
      <c r="N460"/>
    </row>
    <row r="461" spans="11:14" ht="14.5" x14ac:dyDescent="0.35">
      <c r="K461"/>
      <c r="L461"/>
      <c r="M461"/>
      <c r="N461"/>
    </row>
    <row r="462" spans="11:14" ht="14.5" x14ac:dyDescent="0.35">
      <c r="K462"/>
      <c r="L462"/>
      <c r="M462"/>
      <c r="N462"/>
    </row>
    <row r="463" spans="11:14" ht="14.5" x14ac:dyDescent="0.35">
      <c r="K463"/>
      <c r="L463"/>
      <c r="M463"/>
      <c r="N463"/>
    </row>
    <row r="464" spans="11:14" ht="14.5" x14ac:dyDescent="0.35">
      <c r="K464"/>
      <c r="L464"/>
      <c r="M464"/>
      <c r="N464"/>
    </row>
    <row r="465" spans="11:14" ht="14.5" x14ac:dyDescent="0.35">
      <c r="K465"/>
      <c r="L465"/>
      <c r="M465"/>
      <c r="N465"/>
    </row>
    <row r="466" spans="11:14" ht="14.5" x14ac:dyDescent="0.35">
      <c r="K466"/>
      <c r="L466"/>
      <c r="M466"/>
      <c r="N466"/>
    </row>
    <row r="467" spans="11:14" ht="14.5" x14ac:dyDescent="0.35">
      <c r="K467"/>
      <c r="L467"/>
      <c r="M467"/>
      <c r="N467"/>
    </row>
    <row r="468" spans="11:14" ht="14.5" x14ac:dyDescent="0.35">
      <c r="K468"/>
      <c r="L468"/>
      <c r="M468"/>
      <c r="N468"/>
    </row>
    <row r="469" spans="11:14" ht="14.5" x14ac:dyDescent="0.35">
      <c r="K469"/>
      <c r="L469"/>
      <c r="M469"/>
      <c r="N469"/>
    </row>
    <row r="470" spans="11:14" ht="14.5" x14ac:dyDescent="0.35">
      <c r="K470"/>
      <c r="L470"/>
      <c r="M470"/>
      <c r="N470"/>
    </row>
    <row r="471" spans="11:14" ht="14.5" x14ac:dyDescent="0.35">
      <c r="K471"/>
      <c r="L471"/>
      <c r="M471"/>
      <c r="N471"/>
    </row>
    <row r="472" spans="11:14" ht="14.5" x14ac:dyDescent="0.35">
      <c r="K472"/>
      <c r="L472"/>
      <c r="M472"/>
      <c r="N472"/>
    </row>
    <row r="473" spans="11:14" ht="14.5" x14ac:dyDescent="0.35">
      <c r="K473"/>
      <c r="L473"/>
      <c r="M473"/>
      <c r="N473"/>
    </row>
    <row r="474" spans="11:14" ht="14.5" x14ac:dyDescent="0.35">
      <c r="K474"/>
      <c r="L474"/>
      <c r="M474"/>
      <c r="N474"/>
    </row>
    <row r="475" spans="11:14" ht="14.5" x14ac:dyDescent="0.35">
      <c r="K475"/>
      <c r="L475"/>
      <c r="M475"/>
      <c r="N475"/>
    </row>
    <row r="476" spans="11:14" ht="14.5" x14ac:dyDescent="0.35">
      <c r="K476"/>
      <c r="L476"/>
      <c r="M476"/>
      <c r="N476"/>
    </row>
    <row r="477" spans="11:14" ht="14.5" x14ac:dyDescent="0.35">
      <c r="K477"/>
      <c r="L477"/>
      <c r="M477"/>
      <c r="N477"/>
    </row>
    <row r="478" spans="11:14" ht="14.5" x14ac:dyDescent="0.35">
      <c r="K478"/>
      <c r="L478"/>
      <c r="M478"/>
      <c r="N478"/>
    </row>
    <row r="479" spans="11:14" ht="14.5" x14ac:dyDescent="0.35">
      <c r="K479"/>
      <c r="L479"/>
      <c r="M479"/>
      <c r="N479"/>
    </row>
    <row r="480" spans="11:14" ht="14.5" x14ac:dyDescent="0.35">
      <c r="K480"/>
      <c r="L480"/>
      <c r="M480"/>
      <c r="N480"/>
    </row>
    <row r="481" spans="11:14" ht="14.5" x14ac:dyDescent="0.35">
      <c r="K481"/>
      <c r="L481"/>
      <c r="M481"/>
      <c r="N481"/>
    </row>
    <row r="482" spans="11:14" ht="14.5" x14ac:dyDescent="0.35">
      <c r="K482"/>
      <c r="L482"/>
      <c r="M482"/>
      <c r="N482"/>
    </row>
    <row r="483" spans="11:14" ht="14.5" x14ac:dyDescent="0.35">
      <c r="K483"/>
      <c r="L483"/>
      <c r="M483"/>
      <c r="N483"/>
    </row>
    <row r="484" spans="11:14" ht="14.5" x14ac:dyDescent="0.35">
      <c r="K484"/>
      <c r="L484"/>
      <c r="M484"/>
      <c r="N484"/>
    </row>
    <row r="485" spans="11:14" ht="14.5" x14ac:dyDescent="0.35">
      <c r="K485"/>
      <c r="L485"/>
      <c r="M485"/>
      <c r="N485"/>
    </row>
    <row r="486" spans="11:14" ht="14.5" x14ac:dyDescent="0.35">
      <c r="K486"/>
      <c r="L486"/>
      <c r="M486"/>
      <c r="N486"/>
    </row>
    <row r="487" spans="11:14" ht="14.5" x14ac:dyDescent="0.35">
      <c r="K487"/>
      <c r="L487"/>
      <c r="M487"/>
      <c r="N487"/>
    </row>
    <row r="488" spans="11:14" ht="14.5" x14ac:dyDescent="0.35">
      <c r="K488"/>
      <c r="L488"/>
      <c r="M488"/>
      <c r="N488"/>
    </row>
    <row r="489" spans="11:14" ht="14.5" x14ac:dyDescent="0.35">
      <c r="K489"/>
      <c r="L489"/>
      <c r="M489"/>
      <c r="N489"/>
    </row>
    <row r="490" spans="11:14" ht="14.5" x14ac:dyDescent="0.35">
      <c r="K490"/>
      <c r="L490"/>
      <c r="M490"/>
      <c r="N490"/>
    </row>
    <row r="491" spans="11:14" ht="14.5" x14ac:dyDescent="0.35">
      <c r="K491"/>
      <c r="L491"/>
      <c r="M491"/>
      <c r="N491"/>
    </row>
    <row r="492" spans="11:14" ht="14.5" x14ac:dyDescent="0.35">
      <c r="K492"/>
      <c r="L492"/>
      <c r="M492"/>
      <c r="N492"/>
    </row>
    <row r="493" spans="11:14" ht="14.5" x14ac:dyDescent="0.35">
      <c r="K493"/>
      <c r="L493"/>
      <c r="M493"/>
      <c r="N493"/>
    </row>
    <row r="494" spans="11:14" ht="14.5" x14ac:dyDescent="0.35">
      <c r="K494"/>
      <c r="L494"/>
      <c r="M494"/>
      <c r="N494"/>
    </row>
    <row r="495" spans="11:14" ht="14.5" x14ac:dyDescent="0.35">
      <c r="K495"/>
      <c r="L495"/>
      <c r="M495"/>
      <c r="N495"/>
    </row>
    <row r="496" spans="11:14" ht="14.5" x14ac:dyDescent="0.35">
      <c r="K496"/>
      <c r="L496"/>
      <c r="M496"/>
      <c r="N496"/>
    </row>
    <row r="497" spans="11:14" ht="14.5" x14ac:dyDescent="0.35">
      <c r="K497"/>
      <c r="L497"/>
      <c r="M497"/>
      <c r="N497"/>
    </row>
    <row r="498" spans="11:14" ht="14.5" x14ac:dyDescent="0.35">
      <c r="K498"/>
      <c r="L498"/>
      <c r="M498"/>
      <c r="N498"/>
    </row>
    <row r="499" spans="11:14" ht="14.5" x14ac:dyDescent="0.35">
      <c r="K499"/>
      <c r="L499"/>
      <c r="M499"/>
      <c r="N499"/>
    </row>
    <row r="500" spans="11:14" ht="14.5" x14ac:dyDescent="0.35">
      <c r="K500"/>
      <c r="L500"/>
      <c r="M500"/>
      <c r="N500"/>
    </row>
    <row r="501" spans="11:14" ht="14.5" x14ac:dyDescent="0.35">
      <c r="K501"/>
      <c r="L501"/>
      <c r="M501"/>
      <c r="N501"/>
    </row>
    <row r="502" spans="11:14" ht="14.5" x14ac:dyDescent="0.35">
      <c r="K502"/>
      <c r="L502"/>
      <c r="M502"/>
      <c r="N502"/>
    </row>
    <row r="503" spans="11:14" ht="14.5" x14ac:dyDescent="0.35">
      <c r="K503"/>
      <c r="L503"/>
      <c r="M503"/>
      <c r="N503"/>
    </row>
    <row r="504" spans="11:14" ht="14.5" x14ac:dyDescent="0.35">
      <c r="K504"/>
      <c r="L504"/>
      <c r="M504"/>
      <c r="N504"/>
    </row>
    <row r="505" spans="11:14" ht="14.5" x14ac:dyDescent="0.35">
      <c r="K505"/>
      <c r="L505"/>
      <c r="M505"/>
      <c r="N505"/>
    </row>
    <row r="506" spans="11:14" ht="14.5" x14ac:dyDescent="0.35">
      <c r="K506"/>
      <c r="L506"/>
      <c r="M506"/>
      <c r="N506"/>
    </row>
    <row r="507" spans="11:14" ht="14.5" x14ac:dyDescent="0.35">
      <c r="K507"/>
      <c r="L507"/>
      <c r="M507"/>
      <c r="N507"/>
    </row>
    <row r="508" spans="11:14" ht="14.5" x14ac:dyDescent="0.35">
      <c r="K508"/>
      <c r="L508"/>
      <c r="M508"/>
      <c r="N508"/>
    </row>
    <row r="509" spans="11:14" ht="14.5" x14ac:dyDescent="0.35">
      <c r="K509"/>
      <c r="L509"/>
      <c r="M509"/>
      <c r="N509"/>
    </row>
    <row r="510" spans="11:14" ht="14.5" x14ac:dyDescent="0.35">
      <c r="K510"/>
      <c r="L510"/>
      <c r="M510"/>
      <c r="N510"/>
    </row>
    <row r="511" spans="11:14" ht="14.5" x14ac:dyDescent="0.35">
      <c r="K511"/>
      <c r="L511"/>
      <c r="M511"/>
      <c r="N511"/>
    </row>
    <row r="512" spans="11:14" ht="14.5" x14ac:dyDescent="0.35">
      <c r="K512"/>
      <c r="L512"/>
      <c r="M512"/>
      <c r="N512"/>
    </row>
    <row r="513" spans="11:14" ht="14.5" x14ac:dyDescent="0.35">
      <c r="K513"/>
      <c r="L513"/>
      <c r="M513"/>
      <c r="N513"/>
    </row>
    <row r="514" spans="11:14" ht="14.5" x14ac:dyDescent="0.35">
      <c r="K514"/>
      <c r="L514"/>
      <c r="M514"/>
      <c r="N514"/>
    </row>
    <row r="515" spans="11:14" ht="14.5" x14ac:dyDescent="0.35">
      <c r="K515"/>
      <c r="L515"/>
      <c r="M515"/>
      <c r="N515"/>
    </row>
    <row r="516" spans="11:14" ht="14.5" x14ac:dyDescent="0.35">
      <c r="K516"/>
      <c r="L516"/>
      <c r="M516"/>
      <c r="N516"/>
    </row>
    <row r="517" spans="11:14" ht="14.5" x14ac:dyDescent="0.35">
      <c r="K517"/>
      <c r="L517"/>
      <c r="M517"/>
      <c r="N517"/>
    </row>
    <row r="518" spans="11:14" ht="14.5" x14ac:dyDescent="0.35">
      <c r="K518"/>
      <c r="L518"/>
      <c r="M518"/>
      <c r="N518"/>
    </row>
    <row r="519" spans="11:14" ht="14.5" x14ac:dyDescent="0.35">
      <c r="K519"/>
      <c r="L519"/>
      <c r="M519"/>
      <c r="N519"/>
    </row>
    <row r="520" spans="11:14" ht="14.5" x14ac:dyDescent="0.35">
      <c r="K520"/>
      <c r="L520"/>
      <c r="M520"/>
      <c r="N520"/>
    </row>
    <row r="521" spans="11:14" ht="14.5" x14ac:dyDescent="0.35">
      <c r="K521"/>
      <c r="L521"/>
      <c r="M521"/>
      <c r="N521"/>
    </row>
    <row r="522" spans="11:14" ht="14.5" x14ac:dyDescent="0.35">
      <c r="K522"/>
      <c r="L522"/>
      <c r="M522"/>
      <c r="N522"/>
    </row>
    <row r="523" spans="11:14" ht="14.5" x14ac:dyDescent="0.35">
      <c r="K523"/>
      <c r="L523"/>
      <c r="M523"/>
      <c r="N523"/>
    </row>
    <row r="524" spans="11:14" ht="14.5" x14ac:dyDescent="0.35">
      <c r="K524"/>
      <c r="L524"/>
      <c r="M524"/>
      <c r="N524"/>
    </row>
    <row r="525" spans="11:14" ht="14.5" x14ac:dyDescent="0.35">
      <c r="K525"/>
      <c r="L525"/>
      <c r="M525"/>
      <c r="N525"/>
    </row>
    <row r="526" spans="11:14" ht="14.5" x14ac:dyDescent="0.35">
      <c r="K526"/>
      <c r="L526"/>
      <c r="M526"/>
      <c r="N526"/>
    </row>
    <row r="527" spans="11:14" ht="14.5" x14ac:dyDescent="0.35">
      <c r="K527"/>
      <c r="L527"/>
      <c r="M527"/>
      <c r="N527"/>
    </row>
    <row r="528" spans="11:14" ht="14.5" x14ac:dyDescent="0.35">
      <c r="K528"/>
      <c r="L528"/>
      <c r="M528"/>
      <c r="N528"/>
    </row>
    <row r="529" spans="11:14" ht="14.5" x14ac:dyDescent="0.35">
      <c r="K529"/>
      <c r="L529"/>
      <c r="M529"/>
      <c r="N529"/>
    </row>
    <row r="530" spans="11:14" ht="14.5" x14ac:dyDescent="0.35">
      <c r="K530"/>
      <c r="L530"/>
      <c r="M530"/>
      <c r="N530"/>
    </row>
    <row r="531" spans="11:14" ht="14.5" x14ac:dyDescent="0.35">
      <c r="K531"/>
      <c r="L531"/>
      <c r="M531"/>
      <c r="N531"/>
    </row>
    <row r="532" spans="11:14" ht="14.5" x14ac:dyDescent="0.35">
      <c r="K532"/>
      <c r="L532"/>
      <c r="M532"/>
      <c r="N532"/>
    </row>
    <row r="533" spans="11:14" ht="14.5" x14ac:dyDescent="0.35">
      <c r="K533"/>
      <c r="L533"/>
      <c r="M533"/>
      <c r="N533"/>
    </row>
    <row r="534" spans="11:14" ht="14.5" x14ac:dyDescent="0.35">
      <c r="K534"/>
      <c r="L534"/>
      <c r="M534"/>
      <c r="N534"/>
    </row>
    <row r="535" spans="11:14" ht="14.5" x14ac:dyDescent="0.35">
      <c r="K535"/>
      <c r="L535"/>
      <c r="M535"/>
      <c r="N535"/>
    </row>
    <row r="536" spans="11:14" ht="14.5" x14ac:dyDescent="0.35">
      <c r="K536"/>
      <c r="L536"/>
      <c r="M536"/>
      <c r="N536"/>
    </row>
    <row r="537" spans="11:14" ht="14.5" x14ac:dyDescent="0.35">
      <c r="K537"/>
      <c r="L537"/>
      <c r="M537"/>
      <c r="N537"/>
    </row>
    <row r="538" spans="11:14" ht="14.5" x14ac:dyDescent="0.35">
      <c r="K538"/>
      <c r="L538"/>
      <c r="M538"/>
      <c r="N538"/>
    </row>
    <row r="539" spans="11:14" ht="14.5" x14ac:dyDescent="0.35">
      <c r="K539"/>
      <c r="L539"/>
      <c r="M539"/>
      <c r="N539"/>
    </row>
    <row r="540" spans="11:14" ht="14.5" x14ac:dyDescent="0.35">
      <c r="K540"/>
      <c r="L540"/>
      <c r="M540"/>
      <c r="N540"/>
    </row>
    <row r="541" spans="11:14" ht="14.5" x14ac:dyDescent="0.35">
      <c r="K541"/>
      <c r="L541"/>
      <c r="M541"/>
      <c r="N541"/>
    </row>
    <row r="542" spans="11:14" ht="14.5" x14ac:dyDescent="0.35">
      <c r="K542"/>
      <c r="L542"/>
      <c r="M542"/>
      <c r="N542"/>
    </row>
    <row r="543" spans="11:14" ht="14.5" x14ac:dyDescent="0.35">
      <c r="K543"/>
      <c r="L543"/>
      <c r="M543"/>
      <c r="N543"/>
    </row>
    <row r="544" spans="11:14" ht="14.5" x14ac:dyDescent="0.35">
      <c r="K544"/>
      <c r="L544"/>
      <c r="M544"/>
      <c r="N544"/>
    </row>
    <row r="545" spans="11:14" ht="14.5" x14ac:dyDescent="0.35">
      <c r="K545"/>
      <c r="L545"/>
      <c r="M545"/>
      <c r="N545"/>
    </row>
    <row r="546" spans="11:14" ht="14.5" x14ac:dyDescent="0.35">
      <c r="K546"/>
      <c r="L546"/>
      <c r="M546"/>
      <c r="N546"/>
    </row>
    <row r="547" spans="11:14" ht="14.5" x14ac:dyDescent="0.35">
      <c r="K547"/>
      <c r="L547"/>
      <c r="M547"/>
      <c r="N547"/>
    </row>
    <row r="548" spans="11:14" ht="14.5" x14ac:dyDescent="0.35">
      <c r="K548"/>
      <c r="L548"/>
      <c r="M548"/>
      <c r="N548"/>
    </row>
    <row r="549" spans="11:14" ht="14.5" x14ac:dyDescent="0.35">
      <c r="K549"/>
      <c r="L549"/>
      <c r="M549"/>
      <c r="N549"/>
    </row>
    <row r="550" spans="11:14" ht="14.5" x14ac:dyDescent="0.35">
      <c r="K550"/>
      <c r="L550"/>
      <c r="M550"/>
      <c r="N550"/>
    </row>
    <row r="551" spans="11:14" ht="14.5" x14ac:dyDescent="0.35">
      <c r="K551"/>
      <c r="L551"/>
      <c r="M551"/>
      <c r="N551"/>
    </row>
    <row r="552" spans="11:14" ht="14.5" x14ac:dyDescent="0.35">
      <c r="K552"/>
      <c r="L552"/>
      <c r="M552"/>
      <c r="N552"/>
    </row>
    <row r="553" spans="11:14" ht="14.5" x14ac:dyDescent="0.35">
      <c r="K553"/>
      <c r="L553"/>
      <c r="M553"/>
      <c r="N553"/>
    </row>
    <row r="554" spans="11:14" ht="14.5" x14ac:dyDescent="0.35">
      <c r="K554"/>
      <c r="L554"/>
      <c r="M554"/>
      <c r="N554"/>
    </row>
    <row r="555" spans="11:14" ht="14.5" x14ac:dyDescent="0.35">
      <c r="K555"/>
      <c r="L555"/>
      <c r="M555"/>
      <c r="N555"/>
    </row>
    <row r="556" spans="11:14" ht="14.5" x14ac:dyDescent="0.35">
      <c r="K556"/>
      <c r="L556"/>
      <c r="M556"/>
      <c r="N556"/>
    </row>
    <row r="557" spans="11:14" ht="14.5" x14ac:dyDescent="0.35">
      <c r="K557"/>
      <c r="L557"/>
      <c r="M557"/>
      <c r="N557"/>
    </row>
    <row r="558" spans="11:14" ht="14.5" x14ac:dyDescent="0.35">
      <c r="K558"/>
      <c r="L558"/>
      <c r="M558"/>
      <c r="N558"/>
    </row>
    <row r="559" spans="11:14" ht="14.5" x14ac:dyDescent="0.35">
      <c r="K559"/>
      <c r="L559"/>
      <c r="M559"/>
      <c r="N559"/>
    </row>
    <row r="560" spans="11:14" ht="14.5" x14ac:dyDescent="0.35">
      <c r="K560"/>
      <c r="L560"/>
      <c r="M560"/>
      <c r="N560"/>
    </row>
    <row r="561" spans="11:14" ht="14.5" x14ac:dyDescent="0.35">
      <c r="K561"/>
      <c r="L561"/>
      <c r="M561"/>
      <c r="N561"/>
    </row>
    <row r="562" spans="11:14" ht="14.5" x14ac:dyDescent="0.35">
      <c r="K562"/>
      <c r="L562"/>
      <c r="M562"/>
      <c r="N562"/>
    </row>
    <row r="563" spans="11:14" ht="14.5" x14ac:dyDescent="0.35">
      <c r="K563"/>
      <c r="L563"/>
      <c r="M563"/>
      <c r="N563"/>
    </row>
    <row r="564" spans="11:14" ht="14.5" x14ac:dyDescent="0.35">
      <c r="K564"/>
      <c r="L564"/>
      <c r="M564"/>
      <c r="N564"/>
    </row>
    <row r="565" spans="11:14" ht="14.5" x14ac:dyDescent="0.35">
      <c r="K565"/>
      <c r="L565"/>
      <c r="M565"/>
      <c r="N565"/>
    </row>
    <row r="566" spans="11:14" ht="14.5" x14ac:dyDescent="0.35">
      <c r="K566"/>
      <c r="L566"/>
      <c r="M566"/>
      <c r="N566"/>
    </row>
    <row r="567" spans="11:14" ht="14.5" x14ac:dyDescent="0.35">
      <c r="K567"/>
      <c r="L567"/>
      <c r="M567"/>
      <c r="N567"/>
    </row>
    <row r="568" spans="11:14" ht="14.5" x14ac:dyDescent="0.35">
      <c r="K568"/>
      <c r="L568"/>
      <c r="M568"/>
      <c r="N568"/>
    </row>
    <row r="569" spans="11:14" ht="14.5" x14ac:dyDescent="0.35">
      <c r="K569"/>
      <c r="L569"/>
      <c r="M569"/>
      <c r="N569"/>
    </row>
    <row r="570" spans="11:14" ht="14.5" x14ac:dyDescent="0.35">
      <c r="K570"/>
      <c r="L570"/>
      <c r="M570"/>
      <c r="N570"/>
    </row>
    <row r="571" spans="11:14" ht="14.5" x14ac:dyDescent="0.35">
      <c r="K571"/>
      <c r="L571"/>
      <c r="M571"/>
      <c r="N571"/>
    </row>
    <row r="572" spans="11:14" ht="14.5" x14ac:dyDescent="0.35">
      <c r="K572"/>
      <c r="L572"/>
      <c r="M572"/>
      <c r="N572"/>
    </row>
    <row r="573" spans="11:14" ht="14.5" x14ac:dyDescent="0.35">
      <c r="K573"/>
      <c r="L573"/>
      <c r="M573"/>
      <c r="N573"/>
    </row>
    <row r="574" spans="11:14" ht="14.5" x14ac:dyDescent="0.35">
      <c r="K574"/>
      <c r="L574"/>
      <c r="M574"/>
      <c r="N574"/>
    </row>
    <row r="575" spans="11:14" ht="14.5" x14ac:dyDescent="0.35">
      <c r="K575"/>
      <c r="L575"/>
      <c r="M575"/>
      <c r="N575"/>
    </row>
    <row r="576" spans="11:14" ht="14.5" x14ac:dyDescent="0.35">
      <c r="K576"/>
      <c r="L576"/>
      <c r="M576"/>
      <c r="N576"/>
    </row>
    <row r="577" spans="11:14" ht="14.5" x14ac:dyDescent="0.35">
      <c r="K577"/>
      <c r="L577"/>
      <c r="M577"/>
      <c r="N577"/>
    </row>
    <row r="578" spans="11:14" ht="14.5" x14ac:dyDescent="0.35">
      <c r="K578"/>
      <c r="L578"/>
      <c r="M578"/>
      <c r="N578"/>
    </row>
    <row r="579" spans="11:14" ht="14.5" x14ac:dyDescent="0.35">
      <c r="K579"/>
      <c r="L579"/>
      <c r="M579"/>
      <c r="N579"/>
    </row>
    <row r="580" spans="11:14" ht="14.5" x14ac:dyDescent="0.35">
      <c r="K580"/>
      <c r="L580"/>
      <c r="M580"/>
      <c r="N580"/>
    </row>
    <row r="581" spans="11:14" ht="14.5" x14ac:dyDescent="0.35">
      <c r="K581"/>
      <c r="L581"/>
      <c r="M581"/>
      <c r="N581"/>
    </row>
    <row r="582" spans="11:14" ht="14.5" x14ac:dyDescent="0.35">
      <c r="K582"/>
      <c r="L582"/>
      <c r="M582"/>
      <c r="N582"/>
    </row>
    <row r="583" spans="11:14" ht="14.5" x14ac:dyDescent="0.35">
      <c r="K583"/>
      <c r="L583"/>
      <c r="M583"/>
      <c r="N583"/>
    </row>
    <row r="584" spans="11:14" ht="14.5" x14ac:dyDescent="0.35">
      <c r="K584"/>
      <c r="L584"/>
      <c r="M584"/>
      <c r="N584"/>
    </row>
    <row r="585" spans="11:14" ht="14.5" x14ac:dyDescent="0.35">
      <c r="K585"/>
      <c r="L585"/>
      <c r="M585"/>
      <c r="N585"/>
    </row>
    <row r="586" spans="11:14" ht="14.5" x14ac:dyDescent="0.35">
      <c r="K586"/>
      <c r="L586"/>
      <c r="M586"/>
      <c r="N586"/>
    </row>
    <row r="587" spans="11:14" ht="14.5" x14ac:dyDescent="0.35">
      <c r="K587"/>
      <c r="L587"/>
      <c r="M587"/>
      <c r="N587"/>
    </row>
    <row r="588" spans="11:14" ht="14.5" x14ac:dyDescent="0.35">
      <c r="K588"/>
      <c r="L588"/>
      <c r="M588"/>
      <c r="N588"/>
    </row>
    <row r="589" spans="11:14" ht="14.5" x14ac:dyDescent="0.35">
      <c r="K589"/>
      <c r="L589"/>
      <c r="M589"/>
      <c r="N589"/>
    </row>
    <row r="590" spans="11:14" ht="14.5" x14ac:dyDescent="0.35">
      <c r="K590"/>
      <c r="L590"/>
      <c r="M590"/>
      <c r="N590"/>
    </row>
    <row r="591" spans="11:14" ht="14.5" x14ac:dyDescent="0.35">
      <c r="K591"/>
      <c r="L591"/>
      <c r="M591"/>
      <c r="N591"/>
    </row>
    <row r="592" spans="11:14" ht="14.5" x14ac:dyDescent="0.35">
      <c r="K592"/>
      <c r="L592"/>
      <c r="M592"/>
      <c r="N592"/>
    </row>
    <row r="593" spans="11:14" ht="14.5" x14ac:dyDescent="0.35">
      <c r="K593"/>
      <c r="L593"/>
      <c r="M593"/>
      <c r="N593"/>
    </row>
    <row r="594" spans="11:14" ht="14.5" x14ac:dyDescent="0.35">
      <c r="K594"/>
      <c r="L594"/>
      <c r="M594"/>
      <c r="N594"/>
    </row>
    <row r="595" spans="11:14" ht="14.5" x14ac:dyDescent="0.35">
      <c r="K595"/>
      <c r="L595"/>
      <c r="M595"/>
      <c r="N595"/>
    </row>
    <row r="596" spans="11:14" ht="14.5" x14ac:dyDescent="0.35">
      <c r="K596"/>
      <c r="L596"/>
      <c r="M596"/>
      <c r="N596"/>
    </row>
    <row r="597" spans="11:14" ht="14.5" x14ac:dyDescent="0.35">
      <c r="K597"/>
      <c r="L597"/>
      <c r="M597"/>
      <c r="N597"/>
    </row>
    <row r="598" spans="11:14" ht="14.5" x14ac:dyDescent="0.35">
      <c r="K598"/>
      <c r="L598"/>
      <c r="M598"/>
      <c r="N598"/>
    </row>
    <row r="599" spans="11:14" ht="14.5" x14ac:dyDescent="0.35">
      <c r="K599"/>
      <c r="L599"/>
      <c r="M599"/>
      <c r="N599"/>
    </row>
    <row r="600" spans="11:14" ht="14.5" x14ac:dyDescent="0.35">
      <c r="K600"/>
      <c r="L600"/>
      <c r="M600"/>
      <c r="N600"/>
    </row>
    <row r="601" spans="11:14" ht="14.5" x14ac:dyDescent="0.35">
      <c r="K601"/>
      <c r="L601"/>
      <c r="M601"/>
      <c r="N601"/>
    </row>
    <row r="602" spans="11:14" ht="14.5" x14ac:dyDescent="0.35">
      <c r="K602"/>
      <c r="L602"/>
      <c r="M602"/>
      <c r="N602"/>
    </row>
    <row r="603" spans="11:14" ht="14.5" x14ac:dyDescent="0.35">
      <c r="K603"/>
      <c r="L603"/>
      <c r="M603"/>
      <c r="N603"/>
    </row>
    <row r="604" spans="11:14" ht="14.5" x14ac:dyDescent="0.35">
      <c r="K604"/>
      <c r="L604"/>
      <c r="M604"/>
      <c r="N604"/>
    </row>
    <row r="605" spans="11:14" ht="14.5" x14ac:dyDescent="0.35">
      <c r="K605"/>
      <c r="L605"/>
      <c r="M605"/>
      <c r="N605"/>
    </row>
    <row r="606" spans="11:14" ht="14.5" x14ac:dyDescent="0.35">
      <c r="K606"/>
      <c r="L606"/>
      <c r="M606"/>
      <c r="N606"/>
    </row>
    <row r="607" spans="11:14" ht="14.5" x14ac:dyDescent="0.35">
      <c r="K607"/>
      <c r="L607"/>
      <c r="M607"/>
      <c r="N607"/>
    </row>
    <row r="608" spans="11:14" ht="14.5" x14ac:dyDescent="0.35">
      <c r="K608"/>
      <c r="L608"/>
      <c r="M608"/>
      <c r="N608"/>
    </row>
    <row r="609" spans="11:14" ht="14.5" x14ac:dyDescent="0.35">
      <c r="K609"/>
      <c r="L609"/>
      <c r="M609"/>
      <c r="N609"/>
    </row>
    <row r="610" spans="11:14" ht="14.5" x14ac:dyDescent="0.35">
      <c r="K610"/>
      <c r="L610"/>
      <c r="M610"/>
      <c r="N610"/>
    </row>
    <row r="611" spans="11:14" ht="14.5" x14ac:dyDescent="0.35">
      <c r="K611"/>
      <c r="L611"/>
      <c r="M611"/>
      <c r="N611"/>
    </row>
    <row r="612" spans="11:14" ht="14.5" x14ac:dyDescent="0.35">
      <c r="K612"/>
      <c r="L612"/>
      <c r="M612"/>
      <c r="N612"/>
    </row>
    <row r="613" spans="11:14" ht="14.5" x14ac:dyDescent="0.35">
      <c r="K613"/>
      <c r="L613"/>
      <c r="M613"/>
      <c r="N613"/>
    </row>
    <row r="614" spans="11:14" ht="14.5" x14ac:dyDescent="0.35">
      <c r="K614"/>
      <c r="L614"/>
      <c r="M614"/>
      <c r="N614"/>
    </row>
    <row r="615" spans="11:14" ht="14.5" x14ac:dyDescent="0.35">
      <c r="K615"/>
      <c r="L615"/>
      <c r="M615"/>
      <c r="N615"/>
    </row>
    <row r="616" spans="11:14" ht="14.5" x14ac:dyDescent="0.35">
      <c r="K616"/>
      <c r="L616"/>
      <c r="M616"/>
      <c r="N616"/>
    </row>
    <row r="617" spans="11:14" ht="14.5" x14ac:dyDescent="0.35">
      <c r="K617"/>
      <c r="L617"/>
      <c r="M617"/>
      <c r="N617"/>
    </row>
    <row r="618" spans="11:14" ht="14.5" x14ac:dyDescent="0.35">
      <c r="K618"/>
      <c r="L618"/>
      <c r="M618"/>
      <c r="N618"/>
    </row>
    <row r="619" spans="11:14" ht="14.5" x14ac:dyDescent="0.35">
      <c r="K619"/>
      <c r="L619"/>
      <c r="M619"/>
      <c r="N619"/>
    </row>
    <row r="620" spans="11:14" ht="14.5" x14ac:dyDescent="0.35">
      <c r="K620"/>
      <c r="L620"/>
      <c r="M620"/>
      <c r="N620"/>
    </row>
    <row r="621" spans="11:14" ht="14.5" x14ac:dyDescent="0.35">
      <c r="K621"/>
      <c r="L621"/>
      <c r="M621"/>
      <c r="N621"/>
    </row>
    <row r="622" spans="11:14" ht="14.5" x14ac:dyDescent="0.35">
      <c r="K622"/>
      <c r="L622"/>
      <c r="M622"/>
      <c r="N622"/>
    </row>
    <row r="623" spans="11:14" ht="14.5" x14ac:dyDescent="0.35">
      <c r="K623"/>
      <c r="L623"/>
      <c r="M623"/>
      <c r="N623"/>
    </row>
    <row r="624" spans="11:14" ht="14.5" x14ac:dyDescent="0.35">
      <c r="K624"/>
      <c r="L624"/>
      <c r="M624"/>
      <c r="N624"/>
    </row>
    <row r="625" spans="11:14" ht="14.5" x14ac:dyDescent="0.35">
      <c r="K625"/>
      <c r="L625"/>
      <c r="M625"/>
      <c r="N625"/>
    </row>
    <row r="626" spans="11:14" ht="14.5" x14ac:dyDescent="0.35">
      <c r="K626"/>
      <c r="L626"/>
      <c r="M626"/>
      <c r="N626"/>
    </row>
    <row r="627" spans="11:14" ht="14.5" x14ac:dyDescent="0.35">
      <c r="K627"/>
      <c r="L627"/>
      <c r="M627"/>
      <c r="N627"/>
    </row>
    <row r="628" spans="11:14" ht="14.5" x14ac:dyDescent="0.35">
      <c r="K628"/>
      <c r="L628"/>
      <c r="M628"/>
      <c r="N628"/>
    </row>
    <row r="629" spans="11:14" ht="14.5" x14ac:dyDescent="0.35">
      <c r="K629"/>
      <c r="L629"/>
      <c r="M629"/>
      <c r="N629"/>
    </row>
    <row r="630" spans="11:14" ht="14.5" x14ac:dyDescent="0.35">
      <c r="K630"/>
      <c r="L630"/>
      <c r="M630"/>
      <c r="N630"/>
    </row>
    <row r="631" spans="11:14" ht="14.5" x14ac:dyDescent="0.35">
      <c r="K631"/>
      <c r="L631"/>
      <c r="M631"/>
      <c r="N631"/>
    </row>
    <row r="632" spans="11:14" ht="14.5" x14ac:dyDescent="0.35">
      <c r="K632"/>
      <c r="L632"/>
      <c r="M632"/>
      <c r="N632"/>
    </row>
    <row r="633" spans="11:14" ht="14.5" x14ac:dyDescent="0.35">
      <c r="K633"/>
      <c r="L633"/>
      <c r="M633"/>
      <c r="N633"/>
    </row>
    <row r="634" spans="11:14" ht="14.5" x14ac:dyDescent="0.35">
      <c r="K634"/>
      <c r="L634"/>
      <c r="M634"/>
      <c r="N634"/>
    </row>
    <row r="635" spans="11:14" ht="14.5" x14ac:dyDescent="0.35">
      <c r="K635"/>
      <c r="L635"/>
      <c r="M635"/>
      <c r="N635"/>
    </row>
    <row r="636" spans="11:14" ht="14.5" x14ac:dyDescent="0.35">
      <c r="K636"/>
      <c r="L636"/>
      <c r="M636"/>
      <c r="N636"/>
    </row>
    <row r="637" spans="11:14" ht="14.5" x14ac:dyDescent="0.35">
      <c r="K637"/>
      <c r="L637"/>
      <c r="M637"/>
      <c r="N637"/>
    </row>
    <row r="638" spans="11:14" ht="14.5" x14ac:dyDescent="0.35">
      <c r="K638"/>
      <c r="L638"/>
      <c r="M638"/>
      <c r="N638"/>
    </row>
    <row r="639" spans="11:14" ht="14.5" x14ac:dyDescent="0.35">
      <c r="K639"/>
      <c r="L639"/>
      <c r="M639"/>
      <c r="N639"/>
    </row>
    <row r="640" spans="11:14" ht="14.5" x14ac:dyDescent="0.35">
      <c r="K640"/>
      <c r="L640"/>
      <c r="M640"/>
      <c r="N640"/>
    </row>
    <row r="641" spans="11:14" ht="14.5" x14ac:dyDescent="0.35">
      <c r="K641"/>
      <c r="L641"/>
      <c r="M641"/>
      <c r="N641"/>
    </row>
    <row r="642" spans="11:14" ht="14.5" x14ac:dyDescent="0.35">
      <c r="K642"/>
      <c r="L642"/>
      <c r="M642"/>
      <c r="N642"/>
    </row>
    <row r="643" spans="11:14" ht="14.5" x14ac:dyDescent="0.35">
      <c r="K643"/>
      <c r="L643"/>
      <c r="M643"/>
      <c r="N643"/>
    </row>
    <row r="644" spans="11:14" ht="14.5" x14ac:dyDescent="0.35">
      <c r="K644"/>
      <c r="L644"/>
      <c r="M644"/>
      <c r="N644"/>
    </row>
    <row r="645" spans="11:14" ht="14.5" x14ac:dyDescent="0.35">
      <c r="K645"/>
      <c r="L645"/>
      <c r="M645"/>
      <c r="N645"/>
    </row>
    <row r="646" spans="11:14" ht="14.5" x14ac:dyDescent="0.35">
      <c r="K646"/>
      <c r="L646"/>
      <c r="M646"/>
      <c r="N646"/>
    </row>
    <row r="647" spans="11:14" ht="14.5" x14ac:dyDescent="0.35">
      <c r="K647"/>
      <c r="L647"/>
      <c r="M647"/>
      <c r="N647"/>
    </row>
    <row r="648" spans="11:14" ht="14.5" x14ac:dyDescent="0.35">
      <c r="K648"/>
      <c r="L648"/>
      <c r="M648"/>
      <c r="N648"/>
    </row>
    <row r="649" spans="11:14" ht="14.5" x14ac:dyDescent="0.35">
      <c r="K649"/>
      <c r="L649"/>
      <c r="M649"/>
      <c r="N649"/>
    </row>
    <row r="650" spans="11:14" ht="14.5" x14ac:dyDescent="0.35">
      <c r="K650"/>
      <c r="L650"/>
      <c r="M650"/>
      <c r="N650"/>
    </row>
    <row r="651" spans="11:14" ht="14.5" x14ac:dyDescent="0.35">
      <c r="K651"/>
      <c r="L651"/>
      <c r="M651"/>
      <c r="N651"/>
    </row>
    <row r="652" spans="11:14" ht="14.5" x14ac:dyDescent="0.35">
      <c r="K652"/>
      <c r="L652"/>
      <c r="M652"/>
      <c r="N652"/>
    </row>
    <row r="653" spans="11:14" ht="14.5" x14ac:dyDescent="0.35">
      <c r="K653"/>
      <c r="L653"/>
      <c r="M653"/>
      <c r="N653"/>
    </row>
    <row r="654" spans="11:14" ht="14.5" x14ac:dyDescent="0.35">
      <c r="K654"/>
      <c r="L654"/>
      <c r="M654"/>
      <c r="N654"/>
    </row>
    <row r="655" spans="11:14" ht="14.5" x14ac:dyDescent="0.35">
      <c r="K655"/>
      <c r="L655"/>
      <c r="M655"/>
      <c r="N655"/>
    </row>
    <row r="656" spans="11:14" ht="14.5" x14ac:dyDescent="0.35">
      <c r="K656"/>
      <c r="L656"/>
      <c r="M656"/>
      <c r="N656"/>
    </row>
    <row r="657" spans="11:14" ht="14.5" x14ac:dyDescent="0.35">
      <c r="K657"/>
      <c r="L657"/>
      <c r="M657"/>
      <c r="N657"/>
    </row>
    <row r="658" spans="11:14" ht="14.5" x14ac:dyDescent="0.35">
      <c r="K658"/>
      <c r="L658"/>
      <c r="M658"/>
      <c r="N658"/>
    </row>
    <row r="659" spans="11:14" ht="14.5" x14ac:dyDescent="0.35">
      <c r="K659"/>
      <c r="L659"/>
      <c r="M659"/>
      <c r="N659"/>
    </row>
    <row r="660" spans="11:14" ht="14.5" x14ac:dyDescent="0.35">
      <c r="K660"/>
      <c r="L660"/>
      <c r="M660"/>
      <c r="N660"/>
    </row>
    <row r="661" spans="11:14" ht="14.5" x14ac:dyDescent="0.35">
      <c r="K661"/>
      <c r="L661"/>
      <c r="M661"/>
      <c r="N661"/>
    </row>
    <row r="662" spans="11:14" ht="14.5" x14ac:dyDescent="0.35">
      <c r="K662"/>
      <c r="L662"/>
      <c r="M662"/>
      <c r="N662"/>
    </row>
    <row r="663" spans="11:14" ht="14.5" x14ac:dyDescent="0.35">
      <c r="K663"/>
      <c r="L663"/>
      <c r="M663"/>
      <c r="N663"/>
    </row>
    <row r="664" spans="11:14" ht="14.5" x14ac:dyDescent="0.35">
      <c r="K664"/>
      <c r="L664"/>
      <c r="M664"/>
      <c r="N664"/>
    </row>
    <row r="665" spans="11:14" ht="14.5" x14ac:dyDescent="0.35">
      <c r="K665"/>
      <c r="L665"/>
      <c r="M665"/>
      <c r="N665"/>
    </row>
    <row r="666" spans="11:14" ht="14.5" x14ac:dyDescent="0.35">
      <c r="K666"/>
      <c r="L666"/>
      <c r="M666"/>
      <c r="N666"/>
    </row>
    <row r="667" spans="11:14" ht="14.5" x14ac:dyDescent="0.35">
      <c r="K667"/>
      <c r="L667"/>
      <c r="M667"/>
      <c r="N667"/>
    </row>
    <row r="668" spans="11:14" ht="14.5" x14ac:dyDescent="0.35">
      <c r="K668"/>
      <c r="L668"/>
      <c r="M668"/>
      <c r="N668"/>
    </row>
    <row r="669" spans="11:14" ht="14.5" x14ac:dyDescent="0.35">
      <c r="K669"/>
      <c r="L669"/>
      <c r="M669"/>
      <c r="N669"/>
    </row>
    <row r="670" spans="11:14" ht="14.5" x14ac:dyDescent="0.35">
      <c r="K670"/>
      <c r="L670"/>
      <c r="M670"/>
      <c r="N670"/>
    </row>
    <row r="671" spans="11:14" ht="14.5" x14ac:dyDescent="0.35">
      <c r="K671"/>
      <c r="L671"/>
      <c r="M671"/>
      <c r="N671"/>
    </row>
    <row r="672" spans="11:14" ht="14.5" x14ac:dyDescent="0.35">
      <c r="K672"/>
      <c r="L672"/>
      <c r="M672"/>
      <c r="N672"/>
    </row>
    <row r="673" spans="11:14" ht="14.5" x14ac:dyDescent="0.35">
      <c r="K673"/>
      <c r="L673"/>
      <c r="M673"/>
      <c r="N673"/>
    </row>
    <row r="674" spans="11:14" ht="14.5" x14ac:dyDescent="0.35">
      <c r="K674"/>
      <c r="L674"/>
      <c r="M674"/>
      <c r="N674"/>
    </row>
    <row r="675" spans="11:14" ht="14.5" x14ac:dyDescent="0.35">
      <c r="K675"/>
      <c r="L675"/>
      <c r="M675"/>
      <c r="N675"/>
    </row>
    <row r="676" spans="11:14" ht="14.5" x14ac:dyDescent="0.35">
      <c r="K676"/>
      <c r="L676"/>
      <c r="M676"/>
      <c r="N676"/>
    </row>
    <row r="677" spans="11:14" ht="14.5" x14ac:dyDescent="0.35">
      <c r="K677"/>
      <c r="L677"/>
      <c r="M677"/>
      <c r="N677"/>
    </row>
    <row r="678" spans="11:14" ht="14.5" x14ac:dyDescent="0.35">
      <c r="K678"/>
      <c r="L678"/>
      <c r="M678"/>
      <c r="N678"/>
    </row>
    <row r="679" spans="11:14" ht="14.5" x14ac:dyDescent="0.35">
      <c r="K679"/>
      <c r="L679"/>
      <c r="M679"/>
      <c r="N679"/>
    </row>
    <row r="680" spans="11:14" ht="14.5" x14ac:dyDescent="0.35">
      <c r="K680"/>
      <c r="L680"/>
      <c r="M680"/>
      <c r="N680"/>
    </row>
    <row r="681" spans="11:14" ht="14.5" x14ac:dyDescent="0.35">
      <c r="K681"/>
      <c r="L681"/>
      <c r="M681"/>
      <c r="N681"/>
    </row>
    <row r="682" spans="11:14" ht="14.5" x14ac:dyDescent="0.35">
      <c r="K682"/>
      <c r="L682"/>
      <c r="M682"/>
      <c r="N682"/>
    </row>
    <row r="683" spans="11:14" ht="14.5" x14ac:dyDescent="0.35">
      <c r="K683"/>
      <c r="L683"/>
      <c r="M683"/>
      <c r="N683"/>
    </row>
    <row r="684" spans="11:14" ht="14.5" x14ac:dyDescent="0.35">
      <c r="K684"/>
      <c r="L684"/>
      <c r="M684"/>
      <c r="N684"/>
    </row>
    <row r="685" spans="11:14" ht="14.5" x14ac:dyDescent="0.35">
      <c r="K685"/>
      <c r="L685"/>
      <c r="M685"/>
      <c r="N685"/>
    </row>
    <row r="686" spans="11:14" ht="14.5" x14ac:dyDescent="0.35">
      <c r="K686"/>
      <c r="L686"/>
      <c r="M686"/>
      <c r="N686"/>
    </row>
    <row r="687" spans="11:14" ht="14.5" x14ac:dyDescent="0.35">
      <c r="K687"/>
      <c r="L687"/>
      <c r="M687"/>
      <c r="N687"/>
    </row>
    <row r="688" spans="11:14" ht="14.5" x14ac:dyDescent="0.35">
      <c r="K688"/>
      <c r="L688"/>
      <c r="M688"/>
      <c r="N688"/>
    </row>
    <row r="689" spans="11:14" ht="14.5" x14ac:dyDescent="0.35">
      <c r="K689"/>
      <c r="L689"/>
      <c r="M689"/>
      <c r="N689"/>
    </row>
    <row r="690" spans="11:14" ht="14.5" x14ac:dyDescent="0.35">
      <c r="K690"/>
      <c r="L690"/>
      <c r="M690"/>
      <c r="N690"/>
    </row>
    <row r="691" spans="11:14" ht="14.5" x14ac:dyDescent="0.35">
      <c r="K691"/>
      <c r="L691"/>
      <c r="M691"/>
      <c r="N691"/>
    </row>
    <row r="692" spans="11:14" ht="14.5" x14ac:dyDescent="0.35">
      <c r="K692"/>
      <c r="L692"/>
      <c r="M692"/>
      <c r="N692"/>
    </row>
    <row r="693" spans="11:14" ht="14.5" x14ac:dyDescent="0.35">
      <c r="K693"/>
      <c r="L693"/>
      <c r="M693"/>
      <c r="N693"/>
    </row>
    <row r="694" spans="11:14" ht="14.5" x14ac:dyDescent="0.35">
      <c r="K694"/>
      <c r="L694"/>
      <c r="M694"/>
      <c r="N694"/>
    </row>
    <row r="695" spans="11:14" ht="14.5" x14ac:dyDescent="0.35">
      <c r="K695"/>
      <c r="L695"/>
      <c r="M695"/>
      <c r="N695"/>
    </row>
    <row r="696" spans="11:14" ht="14.5" x14ac:dyDescent="0.35">
      <c r="K696"/>
      <c r="L696"/>
      <c r="M696"/>
      <c r="N696"/>
    </row>
    <row r="697" spans="11:14" ht="14.5" x14ac:dyDescent="0.35">
      <c r="K697"/>
      <c r="L697"/>
      <c r="M697"/>
      <c r="N697"/>
    </row>
    <row r="698" spans="11:14" ht="14.5" x14ac:dyDescent="0.35">
      <c r="K698"/>
      <c r="L698"/>
      <c r="M698"/>
      <c r="N698"/>
    </row>
    <row r="699" spans="11:14" ht="14.5" x14ac:dyDescent="0.35">
      <c r="K699"/>
      <c r="L699"/>
      <c r="M699"/>
      <c r="N699"/>
    </row>
    <row r="700" spans="11:14" ht="14.5" x14ac:dyDescent="0.35">
      <c r="K700"/>
      <c r="L700"/>
      <c r="M700"/>
      <c r="N700"/>
    </row>
    <row r="701" spans="11:14" ht="14.5" x14ac:dyDescent="0.35">
      <c r="K701"/>
      <c r="L701"/>
      <c r="M701"/>
      <c r="N701"/>
    </row>
    <row r="702" spans="11:14" ht="14.5" x14ac:dyDescent="0.35">
      <c r="K702"/>
      <c r="L702"/>
      <c r="M702"/>
      <c r="N702"/>
    </row>
    <row r="703" spans="11:14" ht="14.5" x14ac:dyDescent="0.35">
      <c r="K703"/>
      <c r="L703"/>
      <c r="M703"/>
      <c r="N703"/>
    </row>
    <row r="704" spans="11:14" ht="14.5" x14ac:dyDescent="0.35">
      <c r="K704"/>
      <c r="L704"/>
      <c r="M704"/>
      <c r="N704"/>
    </row>
    <row r="705" spans="11:14" ht="14.5" x14ac:dyDescent="0.35">
      <c r="K705"/>
      <c r="L705"/>
      <c r="M705"/>
      <c r="N705"/>
    </row>
    <row r="706" spans="11:14" ht="14.5" x14ac:dyDescent="0.35">
      <c r="K706"/>
      <c r="L706"/>
      <c r="M706"/>
      <c r="N706"/>
    </row>
    <row r="707" spans="11:14" ht="14.5" x14ac:dyDescent="0.35">
      <c r="K707"/>
      <c r="L707"/>
      <c r="M707"/>
      <c r="N707"/>
    </row>
    <row r="708" spans="11:14" ht="14.5" x14ac:dyDescent="0.35">
      <c r="K708"/>
      <c r="L708"/>
      <c r="M708"/>
      <c r="N708"/>
    </row>
    <row r="709" spans="11:14" ht="14.5" x14ac:dyDescent="0.35">
      <c r="K709"/>
      <c r="L709"/>
      <c r="M709"/>
      <c r="N709"/>
    </row>
    <row r="710" spans="11:14" ht="14.5" x14ac:dyDescent="0.35">
      <c r="K710"/>
      <c r="L710"/>
      <c r="M710"/>
      <c r="N710"/>
    </row>
    <row r="711" spans="11:14" ht="14.5" x14ac:dyDescent="0.35">
      <c r="K711"/>
      <c r="L711"/>
      <c r="M711"/>
      <c r="N711"/>
    </row>
    <row r="712" spans="11:14" ht="14.5" x14ac:dyDescent="0.35">
      <c r="K712"/>
      <c r="L712"/>
      <c r="M712"/>
      <c r="N712"/>
    </row>
    <row r="713" spans="11:14" ht="14.5" x14ac:dyDescent="0.35">
      <c r="K713"/>
      <c r="L713"/>
      <c r="M713"/>
      <c r="N713"/>
    </row>
    <row r="714" spans="11:14" ht="14.5" x14ac:dyDescent="0.35">
      <c r="K714"/>
      <c r="L714"/>
      <c r="M714"/>
      <c r="N714"/>
    </row>
    <row r="715" spans="11:14" ht="14.5" x14ac:dyDescent="0.35">
      <c r="K715"/>
      <c r="L715"/>
      <c r="M715"/>
      <c r="N715"/>
    </row>
    <row r="716" spans="11:14" ht="14.5" x14ac:dyDescent="0.35">
      <c r="K716"/>
      <c r="L716"/>
      <c r="M716"/>
      <c r="N716"/>
    </row>
    <row r="717" spans="11:14" ht="14.5" x14ac:dyDescent="0.35">
      <c r="K717"/>
      <c r="L717"/>
      <c r="M717"/>
      <c r="N717"/>
    </row>
    <row r="718" spans="11:14" ht="14.5" x14ac:dyDescent="0.35">
      <c r="K718"/>
      <c r="L718"/>
      <c r="M718"/>
      <c r="N718"/>
    </row>
    <row r="719" spans="11:14" ht="14.5" x14ac:dyDescent="0.35">
      <c r="K719"/>
      <c r="L719"/>
      <c r="M719"/>
      <c r="N719"/>
    </row>
    <row r="720" spans="11:14" ht="14.5" x14ac:dyDescent="0.35">
      <c r="K720"/>
      <c r="L720"/>
      <c r="M720"/>
      <c r="N720"/>
    </row>
    <row r="721" spans="11:14" ht="14.5" x14ac:dyDescent="0.35">
      <c r="K721"/>
      <c r="L721"/>
      <c r="M721"/>
      <c r="N721"/>
    </row>
    <row r="722" spans="11:14" ht="14.5" x14ac:dyDescent="0.35">
      <c r="K722"/>
      <c r="L722"/>
      <c r="M722"/>
      <c r="N722"/>
    </row>
    <row r="723" spans="11:14" ht="14.5" x14ac:dyDescent="0.35">
      <c r="K723"/>
      <c r="L723"/>
      <c r="M723"/>
      <c r="N723"/>
    </row>
    <row r="724" spans="11:14" ht="14.5" x14ac:dyDescent="0.35">
      <c r="K724"/>
      <c r="L724"/>
      <c r="M724"/>
      <c r="N724"/>
    </row>
    <row r="725" spans="11:14" ht="14.5" x14ac:dyDescent="0.35">
      <c r="K725"/>
      <c r="L725"/>
      <c r="M725"/>
      <c r="N725"/>
    </row>
    <row r="726" spans="11:14" ht="14.5" x14ac:dyDescent="0.35">
      <c r="K726"/>
      <c r="L726"/>
      <c r="M726"/>
      <c r="N726"/>
    </row>
    <row r="727" spans="11:14" ht="14.5" x14ac:dyDescent="0.35">
      <c r="K727"/>
      <c r="L727"/>
      <c r="M727"/>
      <c r="N727"/>
    </row>
    <row r="728" spans="11:14" ht="14.5" x14ac:dyDescent="0.35">
      <c r="K728"/>
      <c r="L728"/>
      <c r="M728"/>
      <c r="N728"/>
    </row>
    <row r="729" spans="11:14" ht="14.5" x14ac:dyDescent="0.35">
      <c r="K729"/>
      <c r="L729"/>
      <c r="M729"/>
      <c r="N729"/>
    </row>
    <row r="730" spans="11:14" ht="14.5" x14ac:dyDescent="0.35">
      <c r="K730"/>
      <c r="L730"/>
      <c r="M730"/>
      <c r="N730"/>
    </row>
    <row r="731" spans="11:14" ht="14.5" x14ac:dyDescent="0.35">
      <c r="K731"/>
      <c r="L731"/>
      <c r="M731"/>
      <c r="N731"/>
    </row>
    <row r="732" spans="11:14" ht="14.5" x14ac:dyDescent="0.35">
      <c r="K732"/>
      <c r="L732"/>
      <c r="M732"/>
      <c r="N732"/>
    </row>
    <row r="733" spans="11:14" ht="14.5" x14ac:dyDescent="0.35">
      <c r="K733"/>
      <c r="L733"/>
      <c r="M733"/>
      <c r="N733"/>
    </row>
    <row r="734" spans="11:14" ht="14.5" x14ac:dyDescent="0.35">
      <c r="K734"/>
      <c r="L734"/>
      <c r="M734"/>
      <c r="N734"/>
    </row>
    <row r="735" spans="11:14" ht="14.5" x14ac:dyDescent="0.35">
      <c r="K735"/>
      <c r="L735"/>
      <c r="M735"/>
      <c r="N735"/>
    </row>
    <row r="736" spans="11:14" ht="14.5" x14ac:dyDescent="0.35">
      <c r="K736"/>
      <c r="L736"/>
      <c r="M736"/>
      <c r="N736"/>
    </row>
    <row r="737" spans="11:14" ht="14.5" x14ac:dyDescent="0.35">
      <c r="K737"/>
      <c r="L737"/>
      <c r="M737"/>
      <c r="N737"/>
    </row>
    <row r="738" spans="11:14" ht="14.5" x14ac:dyDescent="0.35">
      <c r="K738"/>
      <c r="L738"/>
      <c r="M738"/>
      <c r="N738"/>
    </row>
    <row r="739" spans="11:14" ht="14.5" x14ac:dyDescent="0.35">
      <c r="K739"/>
      <c r="L739"/>
      <c r="M739"/>
      <c r="N739"/>
    </row>
    <row r="740" spans="11:14" ht="14.5" x14ac:dyDescent="0.35">
      <c r="K740"/>
      <c r="L740"/>
      <c r="M740"/>
      <c r="N740"/>
    </row>
    <row r="741" spans="11:14" ht="14.5" x14ac:dyDescent="0.35">
      <c r="K741"/>
      <c r="L741"/>
      <c r="M741"/>
      <c r="N741"/>
    </row>
    <row r="742" spans="11:14" ht="14.5" x14ac:dyDescent="0.35">
      <c r="K742"/>
      <c r="L742"/>
      <c r="M742"/>
      <c r="N742"/>
    </row>
    <row r="743" spans="11:14" ht="14.5" x14ac:dyDescent="0.35">
      <c r="K743"/>
      <c r="L743"/>
      <c r="M743"/>
      <c r="N743"/>
    </row>
    <row r="744" spans="11:14" ht="14.5" x14ac:dyDescent="0.35">
      <c r="K744"/>
      <c r="L744"/>
      <c r="M744"/>
      <c r="N744"/>
    </row>
    <row r="745" spans="11:14" ht="14.5" x14ac:dyDescent="0.35">
      <c r="K745"/>
      <c r="L745"/>
      <c r="M745"/>
      <c r="N745"/>
    </row>
    <row r="746" spans="11:14" ht="14.5" x14ac:dyDescent="0.35">
      <c r="K746"/>
      <c r="L746"/>
      <c r="M746"/>
      <c r="N746"/>
    </row>
    <row r="747" spans="11:14" ht="14.5" x14ac:dyDescent="0.35">
      <c r="K747"/>
      <c r="L747"/>
      <c r="M747"/>
      <c r="N747"/>
    </row>
    <row r="748" spans="11:14" ht="14.5" x14ac:dyDescent="0.35">
      <c r="K748"/>
      <c r="L748"/>
      <c r="M748"/>
      <c r="N748"/>
    </row>
    <row r="749" spans="11:14" ht="14.5" x14ac:dyDescent="0.35">
      <c r="K749"/>
      <c r="L749"/>
      <c r="M749"/>
      <c r="N749"/>
    </row>
  </sheetData>
  <mergeCells count="3">
    <mergeCell ref="B1:N1"/>
    <mergeCell ref="F4:G4"/>
    <mergeCell ref="L4:M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1</vt:i4>
      </vt:variant>
    </vt:vector>
  </HeadingPairs>
  <TitlesOfParts>
    <vt:vector size="99"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Tabel 24</vt:lpstr>
      <vt:lpstr>Table 25</vt:lpstr>
      <vt:lpstr>Table 26</vt:lpstr>
      <vt:lpstr>Table 27</vt:lpstr>
      <vt:lpstr>Table 28</vt:lpstr>
      <vt:lpstr>Table 29</vt:lpstr>
      <vt:lpstr>Appendix A1</vt:lpstr>
      <vt:lpstr>Appendix A2</vt:lpstr>
      <vt:lpstr>Appendix A3</vt:lpstr>
      <vt:lpstr>Appendix A4</vt:lpstr>
      <vt:lpstr>Appendix B1</vt:lpstr>
      <vt:lpstr>Appendix B2</vt:lpstr>
      <vt:lpstr>Appendix B3</vt:lpstr>
      <vt:lpstr>Appendix B4</vt:lpstr>
      <vt:lpstr>Appendix B5</vt:lpstr>
      <vt:lpstr>Appendix B6</vt:lpstr>
      <vt:lpstr>Appendix B7</vt:lpstr>
      <vt:lpstr>Appendix B8</vt:lpstr>
      <vt:lpstr>Appendix B9</vt:lpstr>
      <vt:lpstr>Appendix B10</vt:lpstr>
      <vt:lpstr>Appendix B11</vt:lpstr>
      <vt:lpstr>Appendix B12</vt:lpstr>
      <vt:lpstr>Appendix B13</vt:lpstr>
      <vt:lpstr>Appendix B14</vt:lpstr>
      <vt:lpstr>Appendix B15</vt:lpstr>
      <vt:lpstr>Appendix B16</vt:lpstr>
      <vt:lpstr>Appendix B17</vt:lpstr>
      <vt:lpstr>Appendix B18</vt:lpstr>
      <vt:lpstr>Appendix B19</vt:lpstr>
      <vt:lpstr>Appendix B20</vt:lpstr>
      <vt:lpstr>Appendix B21</vt:lpstr>
      <vt:lpstr>Appendix B22</vt:lpstr>
      <vt:lpstr>Appendix B23</vt:lpstr>
      <vt:lpstr>Appendix B24</vt:lpstr>
      <vt:lpstr>Appendix B25</vt:lpstr>
      <vt:lpstr>Appendix B26</vt:lpstr>
      <vt:lpstr>Appendix B27</vt:lpstr>
      <vt:lpstr>Appendix B28</vt:lpstr>
      <vt:lpstr>Appendix C1</vt:lpstr>
      <vt:lpstr>Appendix C2</vt:lpstr>
      <vt:lpstr>Appendix C3</vt:lpstr>
      <vt:lpstr>Appendix C4</vt:lpstr>
      <vt:lpstr>Appendix C5</vt:lpstr>
      <vt:lpstr>Appendix C6</vt:lpstr>
      <vt:lpstr>Appendix C7</vt:lpstr>
      <vt:lpstr>Appendix C8</vt:lpstr>
      <vt:lpstr>Appendix C9</vt:lpstr>
      <vt:lpstr>Appendix C10</vt:lpstr>
      <vt:lpstr>Appendix C11</vt:lpstr>
      <vt:lpstr>Appendix C12</vt:lpstr>
      <vt:lpstr>Appendix C13</vt:lpstr>
      <vt:lpstr>Appendix C14</vt:lpstr>
      <vt:lpstr>Appendix C15</vt:lpstr>
      <vt:lpstr>Appendix C16</vt:lpstr>
      <vt:lpstr>Appendix C17</vt:lpstr>
      <vt:lpstr>Appendix C18</vt:lpstr>
      <vt:lpstr>Appendix C19</vt:lpstr>
      <vt:lpstr>Appendix C20</vt:lpstr>
      <vt:lpstr>Appendix C21</vt:lpstr>
      <vt:lpstr>Appendix C22</vt:lpstr>
      <vt:lpstr>Appendix C23</vt:lpstr>
      <vt:lpstr>Appendix C24</vt:lpstr>
      <vt:lpstr>Appendix C25</vt:lpstr>
      <vt:lpstr>Appendix C26</vt:lpstr>
      <vt:lpstr>Appendix C27</vt:lpstr>
      <vt:lpstr>Appendix C28</vt:lpstr>
      <vt:lpstr>Appendix C29</vt:lpstr>
      <vt:lpstr>Appendix C30</vt:lpstr>
      <vt:lpstr>Appendix C31</vt:lpstr>
      <vt:lpstr>Appendix C32</vt:lpstr>
      <vt:lpstr>Appendix C33</vt:lpstr>
      <vt:lpstr>Appendix C34</vt:lpstr>
      <vt:lpstr>Appendix C35</vt:lpstr>
      <vt:lpstr>Appendix C36</vt:lpstr>
      <vt:lpstr>Appendix C37</vt:lpstr>
      <vt:lpstr>'Table 2'!_Hlk99790461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 Tyler H (DFG)</dc:creator>
  <cp:lastModifiedBy>Dann, Tyler H (DFG)</cp:lastModifiedBy>
  <dcterms:created xsi:type="dcterms:W3CDTF">2022-11-15T18:26:06Z</dcterms:created>
  <dcterms:modified xsi:type="dcterms:W3CDTF">2023-01-25T21:09:07Z</dcterms:modified>
</cp:coreProperties>
</file>